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<sst xmlns="http://schemas.openxmlformats.org/spreadsheetml/2006/main" count="107" uniqueCount="52">
  <si>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</si>
  <si>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</si>
  <si>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</si>
  <si>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</si>
  <si>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</si>
  <si>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</si>
  <si>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</si>
  <si>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</si>
  <si>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</si>
  <si>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</si>
  <si>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</si>
  <si>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</si>
  <si>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</si>
  <si>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</si>
  <si>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</si>
  <si>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</si>
  <si>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</si>
  <si>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</si>
  <si>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</si>
  <si>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</si>
  <si>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</si>
  <si>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</si>
  <si>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</si>
  <si>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</si>
  <si>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</si>
  <si>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</si>
  <si>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</si>
  <si>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</si>
  <si>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</si>
  <si>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</si>
  <si>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</si>
  <si>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</si>
  <si>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</si>
  <si>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</si>
  <si>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</si>
  <si>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</si>
  <si>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</si>
  <si>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</si>
  <si>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</si>
  <si>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</si>
  <si>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</si>
  <si>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</si>
  <si>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</si>
  <si>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</si>
  <si>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</si>
  <si>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</si>
  <si>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Component</t>
  </si>
  <si>
    <t>Nos.</t>
  </si>
  <si>
    <t>SITC of K smart kit (PCO5 Plus ) Controller with PGD display, Temperature sensor, Pressure Transducer, Current Transformer and controller related cards/other components etc complete as required for CESE AC plant. (Chiller Make: Kirloskar)</t>
  </si>
  <si>
    <t>Tender Inviting Authority: DOIP, IIT Kanpur</t>
  </si>
  <si>
    <t>Name of Work: SITC of K smart kit (PCO5 Plus) Controller with PGD display, Temperature sensor, Pressure Transducer, Current Transformer and controller related cards/ other components etc complete as required for CESE AC plant at IIT Kanpur</t>
  </si>
  <si>
    <t>NIT No:  HVAC/15/12/2023-1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</si>
</sst>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5" zoomScaleNormal="75" zoomScalePageLayoutView="0" workbookViewId="0" topLeftCell="A1">
      <selection activeCell="B14" sqref="B14"/>
    </sheetView>
  </sheetViews>
  <sheetFormatPr defaultColWidth="9.140625" defaultRowHeight="15"/>
  <cols>
    <col min="1" max="1" width="12.7109375" style="1" customWidth="1"/>
    <col min="2" max="2" width="59.2812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49</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50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5">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45</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46</v>
      </c>
      <c r="C13" s="52" t="s">
        <v>43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46</v>
      </c>
      <c r="IC13" s="17" t="s">
        <v>43</v>
      </c>
      <c r="IE13" s="18"/>
      <c r="IF13" s="18"/>
      <c r="IG13" s="18"/>
      <c r="IH13" s="18"/>
      <c r="II13" s="18"/>
    </row>
    <row r="14" spans="1:243" s="17" customFormat="1" ht="60">
      <c r="A14" s="20">
        <v>1.01</v>
      </c>
      <c r="B14" s="55" t="s">
        <v>48</v>
      </c>
      <c r="C14" s="52" t="s">
        <v>44</v>
      </c>
      <c r="D14" s="53">
        <v>1</v>
      </c>
      <c r="E14" s="53" t="s">
        <v>47</v>
      </c>
      <c r="F14" s="43">
        <v>550800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550800</v>
      </c>
      <c r="BB14" s="50">
        <f>BA14+SUM(N14:AZ14)</f>
        <v>550800</v>
      </c>
      <c r="BC14" s="51" t="str">
        <f>SpellNumber(L14,BB14)</f>
        <v>INR  Five Lakh Fifty Thousand Eight Hundred    Only</v>
      </c>
      <c r="IA14" s="17">
        <v>1.01</v>
      </c>
      <c r="IB14" s="17" t="s">
        <v>48</v>
      </c>
      <c r="IC14" s="17" t="s">
        <v>44</v>
      </c>
      <c r="ID14" s="17">
        <v>1</v>
      </c>
      <c r="IE14" s="18" t="s">
        <v>47</v>
      </c>
      <c r="IF14" s="18"/>
      <c r="IG14" s="18"/>
      <c r="IH14" s="18"/>
      <c r="II14" s="18"/>
    </row>
    <row r="15" spans="1:55" ht="18">
      <c r="A15" s="24" t="s">
        <v>36</v>
      </c>
      <c r="B15" s="24"/>
      <c r="C15" s="25"/>
      <c r="D15" s="39"/>
      <c r="E15" s="39"/>
      <c r="F15" s="39"/>
      <c r="G15" s="39"/>
      <c r="H15" s="40"/>
      <c r="I15" s="40"/>
      <c r="J15" s="40"/>
      <c r="K15" s="40"/>
      <c r="L15" s="39"/>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ROUND(SUM(BA14:BA14),0)</f>
        <v>550800</v>
      </c>
      <c r="BB15" s="27">
        <f>SUM(BB14:BB14)</f>
        <v>550800</v>
      </c>
      <c r="BC15" s="54" t="str">
        <f>SpellNumber(L15,BB15)</f>
        <v>  Five Lakh Fifty Thousand Eight Hundred    Only</v>
      </c>
    </row>
    <row r="16" spans="1:55" ht="36.75" customHeight="1">
      <c r="A16" s="24" t="s">
        <v>37</v>
      </c>
      <c r="B16" s="24"/>
      <c r="C16" s="28"/>
      <c r="D16" s="29"/>
      <c r="E16" s="30" t="s">
        <v>42</v>
      </c>
      <c r="F16" s="31"/>
      <c r="G16" s="32"/>
      <c r="H16" s="33"/>
      <c r="I16" s="33"/>
      <c r="J16" s="33"/>
      <c r="K16" s="34"/>
      <c r="L16" s="35"/>
      <c r="M16" s="36"/>
      <c r="N16" s="33"/>
      <c r="O16" s="26"/>
      <c r="P16" s="26"/>
      <c r="Q16" s="26"/>
      <c r="R16" s="26"/>
      <c r="S16" s="26"/>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7">
        <f>IF(ISBLANK(F16),0,IF(E16="Excess (+)",ROUND(BA15+(BA15*F16),2),IF(E16="Less (-)",ROUND(BA15+(BA15*F16*(-1)),2),IF(E16="At Par",BA15,0))))</f>
        <v>0</v>
      </c>
      <c r="BB16" s="38">
        <f>ROUND(BA16,0)</f>
        <v>0</v>
      </c>
      <c r="BC16" s="19" t="str">
        <f>SpellNumber($E$2,BB16)</f>
        <v>INR Zero Only</v>
      </c>
    </row>
    <row r="17" spans="1:55" ht="33.75" customHeight="1">
      <c r="A17" s="24" t="s">
        <v>38</v>
      </c>
      <c r="B17" s="24"/>
      <c r="C17" s="56" t="str">
        <f>SpellNumber($E$2,BB16)</f>
        <v>INR Zero Only</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allowBlank="1" showInputMessage="1" showErrorMessage="1" promptTitle="Itemcode/Make" prompt="Please enter text" sqref="C13:C14">
      <formula1>0</formula1>
      <formula2>0</formula2>
    </dataValidation>
    <dataValidation type="list" allowBlank="1" showInputMessage="1" showErrorMessage="1" sqref="L14 L13">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2023-12-15T11:36:39Z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