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<sst xmlns="http://schemas.openxmlformats.org/spreadsheetml/2006/main" count="3821" uniqueCount="971">
  <si>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</si>
  <si>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</si>
  <si>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</si>
  <si>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</si>
  <si>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</si>
  <si>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</si>
  <si>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</si>
  <si>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</si>
  <si>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</si>
  <si>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</si>
  <si>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</si>
  <si>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</si>
  <si>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</si>
  <si>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</si>
  <si>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</si>
  <si>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</si>
  <si>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</si>
  <si>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</si>
  <si>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</si>
  <si>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</si>
  <si>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</si>
  <si>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</si>
  <si>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</si>
  <si>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</si>
  <si>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</si>
  <si>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</si>
  <si>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</si>
  <si>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</si>
  <si>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</si>
  <si>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</si>
  <si>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</si>
  <si>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</si>
  <si>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</si>
  <si>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</si>
  <si>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</si>
  <si>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</si>
  <si>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</si>
  <si>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</si>
  <si>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</si>
  <si>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</si>
  <si>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</si>
  <si>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</si>
  <si>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</si>
  <si>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</si>
  <si>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</si>
  <si>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</si>
  <si>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</si>
  <si>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</si>
  <si>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</si>
  <si>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</si>
  <si>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item3</t>
  </si>
  <si>
    <t>item4</t>
  </si>
  <si>
    <t>Item Description</t>
  </si>
  <si>
    <t>item6</t>
  </si>
  <si>
    <t>item7</t>
  </si>
  <si>
    <t>item9</t>
  </si>
  <si>
    <t>item10</t>
  </si>
  <si>
    <t>item12</t>
  </si>
  <si>
    <t>item14</t>
  </si>
  <si>
    <t>item15</t>
  </si>
  <si>
    <t>item16</t>
  </si>
  <si>
    <t>item17</t>
  </si>
  <si>
    <t>item19</t>
  </si>
  <si>
    <t>item21</t>
  </si>
  <si>
    <t>item24</t>
  </si>
  <si>
    <t>item25</t>
  </si>
  <si>
    <t>item27</t>
  </si>
  <si>
    <t>item28</t>
  </si>
  <si>
    <t>item30</t>
  </si>
  <si>
    <t>item32</t>
  </si>
  <si>
    <t>item33</t>
  </si>
  <si>
    <t>item34</t>
  </si>
  <si>
    <t>item37</t>
  </si>
  <si>
    <t>item38</t>
  </si>
  <si>
    <t>item40</t>
  </si>
  <si>
    <t>item41</t>
  </si>
  <si>
    <t>item42</t>
  </si>
  <si>
    <t>item45</t>
  </si>
  <si>
    <t>item46</t>
  </si>
  <si>
    <t>item48</t>
  </si>
  <si>
    <t>item50</t>
  </si>
  <si>
    <t>item52</t>
  </si>
  <si>
    <t>item53</t>
  </si>
  <si>
    <t>item54</t>
  </si>
  <si>
    <t>item55</t>
  </si>
  <si>
    <t>item56</t>
  </si>
  <si>
    <t>item58</t>
  </si>
  <si>
    <t>item59</t>
  </si>
  <si>
    <t>item60</t>
  </si>
  <si>
    <t>item61</t>
  </si>
  <si>
    <t>item62</t>
  </si>
  <si>
    <t>item63</t>
  </si>
  <si>
    <t>item64</t>
  </si>
  <si>
    <t>item66</t>
  </si>
  <si>
    <t>item67</t>
  </si>
  <si>
    <t>item68</t>
  </si>
  <si>
    <t>item70</t>
  </si>
  <si>
    <t>item71</t>
  </si>
  <si>
    <t>item72</t>
  </si>
  <si>
    <t>item75</t>
  </si>
  <si>
    <t>item76</t>
  </si>
  <si>
    <t>item77</t>
  </si>
  <si>
    <t>item78</t>
  </si>
  <si>
    <t>item79</t>
  </si>
  <si>
    <t>item80</t>
  </si>
  <si>
    <t>item83</t>
  </si>
  <si>
    <t>item85</t>
  </si>
  <si>
    <t>item86</t>
  </si>
  <si>
    <t>item89</t>
  </si>
  <si>
    <t>item91</t>
  </si>
  <si>
    <t>item93</t>
  </si>
  <si>
    <t>item94</t>
  </si>
  <si>
    <t>item95</t>
  </si>
  <si>
    <t>item96</t>
  </si>
  <si>
    <t>item97</t>
  </si>
  <si>
    <t>item99</t>
  </si>
  <si>
    <t>item102</t>
  </si>
  <si>
    <t>item103</t>
  </si>
  <si>
    <t>item104</t>
  </si>
  <si>
    <t>item105</t>
  </si>
  <si>
    <t>item106</t>
  </si>
  <si>
    <t>item108</t>
  </si>
  <si>
    <t>item112</t>
  </si>
  <si>
    <t>item114</t>
  </si>
  <si>
    <t>item116</t>
  </si>
  <si>
    <t>item118</t>
  </si>
  <si>
    <t>item120</t>
  </si>
  <si>
    <t>item121</t>
  </si>
  <si>
    <t>item123</t>
  </si>
  <si>
    <t>item125</t>
  </si>
  <si>
    <t>item130</t>
  </si>
  <si>
    <t>item133</t>
  </si>
  <si>
    <t>item134</t>
  </si>
  <si>
    <t>item135</t>
  </si>
  <si>
    <t>item137</t>
  </si>
  <si>
    <t>item138</t>
  </si>
  <si>
    <t>item139</t>
  </si>
  <si>
    <t>item141</t>
  </si>
  <si>
    <t>item143</t>
  </si>
  <si>
    <t>item144</t>
  </si>
  <si>
    <t>item145</t>
  </si>
  <si>
    <t>item146</t>
  </si>
  <si>
    <t>item147</t>
  </si>
  <si>
    <t>item148</t>
  </si>
  <si>
    <t>item171</t>
  </si>
  <si>
    <t>item172</t>
  </si>
  <si>
    <t>item174</t>
  </si>
  <si>
    <t>item175</t>
  </si>
  <si>
    <t>item176</t>
  </si>
  <si>
    <t>item177</t>
  </si>
  <si>
    <t>item178</t>
  </si>
  <si>
    <t>item179</t>
  </si>
  <si>
    <t>item180</t>
  </si>
  <si>
    <t>item181</t>
  </si>
  <si>
    <t>item182</t>
  </si>
  <si>
    <t>item183</t>
  </si>
  <si>
    <t>item185</t>
  </si>
  <si>
    <t>item186</t>
  </si>
  <si>
    <t>item188</t>
  </si>
  <si>
    <t>item189</t>
  </si>
  <si>
    <t>item191</t>
  </si>
  <si>
    <t>item192</t>
  </si>
  <si>
    <t>item194</t>
  </si>
  <si>
    <t>item195</t>
  </si>
  <si>
    <t>item197</t>
  </si>
  <si>
    <t>item198</t>
  </si>
  <si>
    <t>item200</t>
  </si>
  <si>
    <t>item202</t>
  </si>
  <si>
    <t>item204</t>
  </si>
  <si>
    <t>item205</t>
  </si>
  <si>
    <t>item206</t>
  </si>
  <si>
    <t>item207</t>
  </si>
  <si>
    <t>item208</t>
  </si>
  <si>
    <t>item209</t>
  </si>
  <si>
    <t>item210</t>
  </si>
  <si>
    <t>item211</t>
  </si>
  <si>
    <t>item212</t>
  </si>
  <si>
    <t>item213</t>
  </si>
  <si>
    <t>item214</t>
  </si>
  <si>
    <t>item215</t>
  </si>
  <si>
    <t>item217</t>
  </si>
  <si>
    <t>item218</t>
  </si>
  <si>
    <t>item219</t>
  </si>
  <si>
    <t>item220</t>
  </si>
  <si>
    <t>item221</t>
  </si>
  <si>
    <t>item222</t>
  </si>
  <si>
    <t>item223</t>
  </si>
  <si>
    <t>item224</t>
  </si>
  <si>
    <t>item225</t>
  </si>
  <si>
    <t>item226</t>
  </si>
  <si>
    <t>item227</t>
  </si>
  <si>
    <t>item254</t>
  </si>
  <si>
    <t>item256</t>
  </si>
  <si>
    <t>item257</t>
  </si>
  <si>
    <t>item258</t>
  </si>
  <si>
    <t>item259</t>
  </si>
  <si>
    <t>item260</t>
  </si>
  <si>
    <t>item262</t>
  </si>
  <si>
    <t>item263</t>
  </si>
  <si>
    <t>item264</t>
  </si>
  <si>
    <t>item265</t>
  </si>
  <si>
    <t>item267</t>
  </si>
  <si>
    <t>item268</t>
  </si>
  <si>
    <t>item269</t>
  </si>
  <si>
    <t>item270</t>
  </si>
  <si>
    <t>item271</t>
  </si>
  <si>
    <t>item273</t>
  </si>
  <si>
    <t>item274</t>
  </si>
  <si>
    <t>item275</t>
  </si>
  <si>
    <t>item276</t>
  </si>
  <si>
    <t>item278</t>
  </si>
  <si>
    <t>item279</t>
  </si>
  <si>
    <t>item280</t>
  </si>
  <si>
    <t>item281</t>
  </si>
  <si>
    <t>item282</t>
  </si>
  <si>
    <t>item283</t>
  </si>
  <si>
    <t>item284</t>
  </si>
  <si>
    <t>item285</t>
  </si>
  <si>
    <t>item286</t>
  </si>
  <si>
    <t>item287</t>
  </si>
  <si>
    <t>item289</t>
  </si>
  <si>
    <t>item291</t>
  </si>
  <si>
    <t>item292</t>
  </si>
  <si>
    <t>item293</t>
  </si>
  <si>
    <t>item294</t>
  </si>
  <si>
    <t>item295</t>
  </si>
  <si>
    <t>item296</t>
  </si>
  <si>
    <t>item297</t>
  </si>
  <si>
    <t>item298</t>
  </si>
  <si>
    <t>item299</t>
  </si>
  <si>
    <t>item300</t>
  </si>
  <si>
    <t>item301</t>
  </si>
  <si>
    <t>item302</t>
  </si>
  <si>
    <t>item304</t>
  </si>
  <si>
    <t>item306</t>
  </si>
  <si>
    <t>item307</t>
  </si>
  <si>
    <t>item308</t>
  </si>
  <si>
    <t>item309</t>
  </si>
  <si>
    <t>item310</t>
  </si>
  <si>
    <t>item311</t>
  </si>
  <si>
    <t>item312</t>
  </si>
  <si>
    <t>item315</t>
  </si>
  <si>
    <t>item316</t>
  </si>
  <si>
    <t>item317</t>
  </si>
  <si>
    <t>item318</t>
  </si>
  <si>
    <t>item319</t>
  </si>
  <si>
    <t>item320</t>
  </si>
  <si>
    <t>item321</t>
  </si>
  <si>
    <t>item322</t>
  </si>
  <si>
    <t>item323</t>
  </si>
  <si>
    <t>item324</t>
  </si>
  <si>
    <t>item325</t>
  </si>
  <si>
    <t>item326</t>
  </si>
  <si>
    <t>item327</t>
  </si>
  <si>
    <t>item328</t>
  </si>
  <si>
    <t>item329</t>
  </si>
  <si>
    <t>item330</t>
  </si>
  <si>
    <t>item332</t>
  </si>
  <si>
    <t>item333</t>
  </si>
  <si>
    <t>item335</t>
  </si>
  <si>
    <t>item336</t>
  </si>
  <si>
    <t>item337</t>
  </si>
  <si>
    <t>item338</t>
  </si>
  <si>
    <t>item339</t>
  </si>
  <si>
    <t>item340</t>
  </si>
  <si>
    <t>item341</t>
  </si>
  <si>
    <t>item343</t>
  </si>
  <si>
    <t>item344</t>
  </si>
  <si>
    <t>item345</t>
  </si>
  <si>
    <t>item346</t>
  </si>
  <si>
    <t>item347</t>
  </si>
  <si>
    <t>item348</t>
  </si>
  <si>
    <t>item349</t>
  </si>
  <si>
    <t>item351</t>
  </si>
  <si>
    <t>item352</t>
  </si>
  <si>
    <t>item353</t>
  </si>
  <si>
    <t>item354</t>
  </si>
  <si>
    <t>item355</t>
  </si>
  <si>
    <t>item356</t>
  </si>
  <si>
    <t>item357</t>
  </si>
  <si>
    <t>item359</t>
  </si>
  <si>
    <t>item360</t>
  </si>
  <si>
    <t>item361</t>
  </si>
  <si>
    <t>item362</t>
  </si>
  <si>
    <t>item363</t>
  </si>
  <si>
    <t>item364</t>
  </si>
  <si>
    <t>item365</t>
  </si>
  <si>
    <t>item371</t>
  </si>
  <si>
    <t>item373</t>
  </si>
  <si>
    <t>item375</t>
  </si>
  <si>
    <t>item377</t>
  </si>
  <si>
    <t>item379</t>
  </si>
  <si>
    <t>item384</t>
  </si>
  <si>
    <t>item385</t>
  </si>
  <si>
    <t>item386</t>
  </si>
  <si>
    <t>item388</t>
  </si>
  <si>
    <t>item389</t>
  </si>
  <si>
    <t>item390</t>
  </si>
  <si>
    <t>item391</t>
  </si>
  <si>
    <t>item393</t>
  </si>
  <si>
    <t>item394</t>
  </si>
  <si>
    <t>item395</t>
  </si>
  <si>
    <t>item397</t>
  </si>
  <si>
    <t>item399</t>
  </si>
  <si>
    <t>item400</t>
  </si>
  <si>
    <t>item401</t>
  </si>
  <si>
    <t>item402</t>
  </si>
  <si>
    <t>item403</t>
  </si>
  <si>
    <t>item405</t>
  </si>
  <si>
    <t>item406</t>
  </si>
  <si>
    <t>item407</t>
  </si>
  <si>
    <t>item408</t>
  </si>
  <si>
    <t>item409</t>
  </si>
  <si>
    <t>item410</t>
  </si>
  <si>
    <t>item411</t>
  </si>
  <si>
    <t>item412</t>
  </si>
  <si>
    <t>item413</t>
  </si>
  <si>
    <t>item414</t>
  </si>
  <si>
    <t>item415</t>
  </si>
  <si>
    <t>item416</t>
  </si>
  <si>
    <t>item417</t>
  </si>
  <si>
    <t>item418</t>
  </si>
  <si>
    <t>item419</t>
  </si>
  <si>
    <t>item420</t>
  </si>
  <si>
    <t>item421</t>
  </si>
  <si>
    <t>item422</t>
  </si>
  <si>
    <t>item423</t>
  </si>
  <si>
    <t>item424</t>
  </si>
  <si>
    <t>item425</t>
  </si>
  <si>
    <t>item426</t>
  </si>
  <si>
    <t>item427</t>
  </si>
  <si>
    <t>item428</t>
  </si>
  <si>
    <t>item429</t>
  </si>
  <si>
    <t>item430</t>
  </si>
  <si>
    <t>item431</t>
  </si>
  <si>
    <t>item432</t>
  </si>
  <si>
    <t>item433</t>
  </si>
  <si>
    <t>item434</t>
  </si>
  <si>
    <t>item435</t>
  </si>
  <si>
    <t>item436</t>
  </si>
  <si>
    <t>item437</t>
  </si>
  <si>
    <t>item438</t>
  </si>
  <si>
    <t>item439</t>
  </si>
  <si>
    <t>item440</t>
  </si>
  <si>
    <t>item441</t>
  </si>
  <si>
    <t>item442</t>
  </si>
  <si>
    <t>item443</t>
  </si>
  <si>
    <t>item444</t>
  </si>
  <si>
    <t>item445</t>
  </si>
  <si>
    <t>item446</t>
  </si>
  <si>
    <t>item447</t>
  </si>
  <si>
    <t>item448</t>
  </si>
  <si>
    <t>item449</t>
  </si>
  <si>
    <t>item450</t>
  </si>
  <si>
    <t>item451</t>
  </si>
  <si>
    <t>item452</t>
  </si>
  <si>
    <t>item453</t>
  </si>
  <si>
    <t>item454</t>
  </si>
  <si>
    <t>item455</t>
  </si>
  <si>
    <t>item456</t>
  </si>
  <si>
    <t>item457</t>
  </si>
  <si>
    <t>item458</t>
  </si>
  <si>
    <t>item459</t>
  </si>
  <si>
    <t>item460</t>
  </si>
  <si>
    <t>item461</t>
  </si>
  <si>
    <t>item462</t>
  </si>
  <si>
    <t>item463</t>
  </si>
  <si>
    <t>item464</t>
  </si>
  <si>
    <t>item465</t>
  </si>
  <si>
    <t>item466</t>
  </si>
  <si>
    <t>item467</t>
  </si>
  <si>
    <t>item468</t>
  </si>
  <si>
    <t>item469</t>
  </si>
  <si>
    <t>item470</t>
  </si>
  <si>
    <t>item471</t>
  </si>
  <si>
    <t>item472</t>
  </si>
  <si>
    <t>item473</t>
  </si>
  <si>
    <t>item474</t>
  </si>
  <si>
    <t>item475</t>
  </si>
  <si>
    <t>item476</t>
  </si>
  <si>
    <t>item478</t>
  </si>
  <si>
    <t>item479</t>
  </si>
  <si>
    <t>item480</t>
  </si>
  <si>
    <t>item481</t>
  </si>
  <si>
    <t>item482</t>
  </si>
  <si>
    <t>item483</t>
  </si>
  <si>
    <t>item484</t>
  </si>
  <si>
    <t>item485</t>
  </si>
  <si>
    <t>item486</t>
  </si>
  <si>
    <t>item487</t>
  </si>
  <si>
    <t>item488</t>
  </si>
  <si>
    <t>item489</t>
  </si>
  <si>
    <t>item490</t>
  </si>
  <si>
    <t>item491</t>
  </si>
  <si>
    <t>item492</t>
  </si>
  <si>
    <t>item493</t>
  </si>
  <si>
    <t>item494</t>
  </si>
  <si>
    <t>item495</t>
  </si>
  <si>
    <t>item496</t>
  </si>
  <si>
    <t>item497</t>
  </si>
  <si>
    <t>item498</t>
  </si>
  <si>
    <t>item499</t>
  </si>
  <si>
    <t>item500</t>
  </si>
  <si>
    <t>item501</t>
  </si>
  <si>
    <t>item502</t>
  </si>
  <si>
    <t>item503</t>
  </si>
  <si>
    <t>item504</t>
  </si>
  <si>
    <t>item505</t>
  </si>
  <si>
    <t>item506</t>
  </si>
  <si>
    <t>item507</t>
  </si>
  <si>
    <t>item508</t>
  </si>
  <si>
    <t>item509</t>
  </si>
  <si>
    <t>item510</t>
  </si>
  <si>
    <t>item511</t>
  </si>
  <si>
    <t>item512</t>
  </si>
  <si>
    <t>item514</t>
  </si>
  <si>
    <t>item515</t>
  </si>
  <si>
    <t>item516</t>
  </si>
  <si>
    <t>item517</t>
  </si>
  <si>
    <t>item518</t>
  </si>
  <si>
    <t>item519</t>
  </si>
  <si>
    <t>item520</t>
  </si>
  <si>
    <t>item521</t>
  </si>
  <si>
    <t>item522</t>
  </si>
  <si>
    <t>item523</t>
  </si>
  <si>
    <t>item524</t>
  </si>
  <si>
    <t>item525</t>
  </si>
  <si>
    <t>item526</t>
  </si>
  <si>
    <t>item527</t>
  </si>
  <si>
    <t>item528</t>
  </si>
  <si>
    <t>EARTHWORKS</t>
  </si>
  <si>
    <t>Earth work in excavation by mechanical means (Hydraulic excavator)/manual means over areas (exceeding 30 cm in depth, 1.5 m in width as well as 10 sqm on plan) including getting out and disposal of excavated earth lead upto 50 m and lift upto 1.5 m, as directed by Engineer-in charg</t>
  </si>
  <si>
    <t>cum</t>
  </si>
  <si>
    <t>Filling available excavated earth (excluding rock) in trenches, plinth, sides of foundations etc. in layers not exceeding 20cm in depth, consolidating each deposited layer by ramming and watering, lead up to 50 m and lift upto 1.5 m.</t>
  </si>
  <si>
    <t xml:space="preserve">Excavating, supplying and filling of local earth (including royalty) by mechanical transport upto a lead of 5km also including ramming and watering of the earth in layers not exceeding 20 cm in trenches, plinth, sides of foundation etc. complete. </t>
  </si>
  <si>
    <t>Extra for every additional lift of 1.5 m or part thereof in excavation /banking excavated or stacked materials.</t>
  </si>
  <si>
    <t xml:space="preserve">All kinds of soil </t>
  </si>
  <si>
    <t>Supplying and filling in plinth with sand under floors, including watering, ramming, consolidating and dressing complete</t>
  </si>
  <si>
    <t>CONCRETE AND ALLIED WORKS</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</si>
  <si>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</si>
  <si>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</si>
  <si>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</si>
  <si>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 </t>
  </si>
  <si>
    <t>Centering and shuttering including strutting, propping etc. and removal of form for:</t>
  </si>
  <si>
    <t>nos</t>
  </si>
  <si>
    <t xml:space="preserve">Foundations, footings, bases of columns, etc. for mass concrete </t>
  </si>
  <si>
    <t>sqm</t>
  </si>
  <si>
    <t xml:space="preserve">Suspended floors, roofs, landings, balconies and access platform </t>
  </si>
  <si>
    <t xml:space="preserve">Lintels, beams, plinth beams, girders, bressumers and cantilevers </t>
  </si>
  <si>
    <t xml:space="preserve">Columns, Pillars, Piers, Abutments, Posts and Struts </t>
  </si>
  <si>
    <t>Steel reinforcement for R.C.C. work including straightening, cutting, bending, placing in position and binding all complete upto plinth level.</t>
  </si>
  <si>
    <t>Thermo-Mechanically Treated bars of grade Fe-500D or more.</t>
  </si>
  <si>
    <t>Kg</t>
  </si>
  <si>
    <t>Steel reinforcement for R.C.C. work including straightening, cutting, bending, placing in position and binding all complete above plinth level.</t>
  </si>
  <si>
    <r>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t>
    </r>
    <r>
      <rPr>
        <b/>
        <sz val="11"/>
        <rFont val="Calibri"/>
        <family val="2"/>
      </rPr>
      <t>Note</t>
    </r>
    <r>
      <rPr>
        <sz val="11"/>
        <rFont val="Calibri"/>
        <family val="2"/>
      </rPr>
      <t>: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t>
    </r>
  </si>
  <si>
    <t>All Works upto plinth level:</t>
  </si>
  <si>
    <t>Concrete of M25 grade with minimum cement content of 330 kg /cum</t>
  </si>
  <si>
    <t>Concrete of M30 grade with minimum cement content of 390 kg/cum</t>
  </si>
  <si>
    <t>All works above plinth level upto floor V level</t>
  </si>
  <si>
    <t>Providing and fixing roofing consist of 0.8 mm thick galvanized steel deck sheet confirming to IS 277:1992 used as permanent shuttering over which MS wire mesh 3mm laid at 100x100 mm grid including edge trim covered with concrete. This metal deck will be supported on structural steel beam with shear studs. (Structural steel like Beam, column, joists etc. &amp; concrete of different grade as per design will be paid separately).</t>
  </si>
  <si>
    <t>SQM</t>
  </si>
  <si>
    <t>Fabrication and manufacturing of solid precast concrete element with provisions of shear keys, connecting loops, dowel tubes and proper lifting accessories for walls, beams, slabs, stairs, column etc, of various thickness, shape and size of different concrete grades manufactured in controlled factory environment with approved methodology including moulds (Pallet system, Tilts form, table moulds, battery moulds, vertical moulds, beam moulds, column moulds, staircase moulds, Facade mould, etc.), mixing, transporting and placing of concrete, vibrating, curing, finishing, making necessary cutout/holes of required sizes for services, yard handling &amp; stacking all complete as per IS 11447:1985 and as per approved shop drawings and design mix as per the direction of Engineer-in-Charge (Cost of reinforcement, Mechanical, Electrical and Plumbing inserts will be paid separately).</t>
  </si>
  <si>
    <t>Concrete grade M-35 (Cement content 370 kgs) - Stair treads precast slabs 40 mm thick</t>
  </si>
  <si>
    <t>MASONRY WORKS</t>
  </si>
  <si>
    <t>Brick work with common burnt clay F.P.S. (non modular) bricks of class designation 7.5 in superstructure above plinth level up to floor V level in all shapes and sizes in :Cement mortar 1:4 (1 cement : 4 coarse sand)</t>
  </si>
  <si>
    <t>Cum</t>
  </si>
  <si>
    <t>Providing and laying autoclaved aerated cement blocks masonry with 100 mm thick AAC blocks in super structure above plinth level up to floor V level in cement mortar 1:4 (1 cement : 4 coarse sand ). The rate includes providing and placing in position 2 Nos 6 mm dia M.S. bars at every third course of masonry work.</t>
  </si>
  <si>
    <t>Providing and laying autoclaved aerated cement blocks masonry with 150mm/230mm/300 mm thick AAC blocks in super structure above plinth level up to floor V level with RCC band at sill level and lintel level with approved block laying polymer modified adhesive mortar all complete as per direction of Engineer-in-Charge. (The payment of RCC band and reinforcement shall be made for seperately).</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</si>
  <si>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</si>
  <si>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</si>
  <si>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 of any colour and shade -  Area of slab over 0.50 sqm</t>
  </si>
  <si>
    <t>Sqm</t>
  </si>
  <si>
    <t xml:space="preserve">Granite stone slab colour black, Cherry/Ruby red - Area of slab over 0.50 sqm 
</t>
  </si>
  <si>
    <t>Providing edge moulding to 18 mm thick marble stone counters, Vanities etc., including machine polishing to edge to give high gloss finish etc. complete as per design approved by Engineer-in-Charge.</t>
  </si>
  <si>
    <t>Granite work</t>
  </si>
  <si>
    <t>Metre</t>
  </si>
  <si>
    <t>Extra for fixing marble /granite stone, over and above corresponding basic item, in facia and drops of width upto 150 mm with epoxy resin based adhesive, including cleaning etc. complete.</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</si>
  <si>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</si>
  <si>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</si>
  <si>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WOOD &amp; PVC WORKS</t>
  </si>
  <si>
    <t xml:space="preserve">Providing and fixing ISI marked flush door shutters conforming to IS :2202 (Part I) non-decorative type, core of block board construction with frame of 1st class hard wood and well matched commercial 3 ply veneering with vertical grains or cross bands and face veneers on both faces of shutters:
</t>
  </si>
  <si>
    <t xml:space="preserve">35 mm thick including ISI marked Stainless Steel butt hinges with necessary screws </t>
  </si>
  <si>
    <t>Extra for providing lipping with 2nd class teak wood battens 25 mm minimum depth on all edges of flush door shutters (over all area of door shutter to be measured).</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</si>
  <si>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</si>
  <si>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</si>
  <si>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factory made uPVC white colour casement/casement cum fixed glazed windows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stainless steel (SS 304 grade) friction hinges, zinc alloy (white powder coated) casement handles,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 Note: For uPVC frame, sash and mullion extruded profiles minus 5% tolerancein dimension i.e. in depth &amp; width of profile shall be acceptable.</t>
  </si>
  <si>
    <t>Casement window double panels with S.S. friction hinges (300 x 19 x 1.9 mm) made of (small series) frame 47 x 50 mm, sash 47 x 68 mm &amp; mullion 47 x 68 mm all having wall thickness of 1.9 ± 0.2 mm and single glazing bead of appropriate dimension. (Area of window above 0.75 sqm upto 1.50 sqm).</t>
  </si>
  <si>
    <t xml:space="preserve">Providing and fixing factory made uPVC white colour fixed glazed windows/ventilators comprising of uPVC multi-chambered frame and mullion (where ever required) extruded profiles duly reinforced with 1.60 ± 0.2mm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ut no extra payment on this account shall be made.
Note: For uPVC frame, sash and mullion extruded profiles minus 5% tolerance in dimension i.e. in depth &amp; width of  profile shall be acceptable.
</t>
  </si>
  <si>
    <t xml:space="preserve">Fixed window / ventilator made of (small series) frame 47 x 50 mm &amp; mullion 47 x 68 mm both having wall thickness of 1.9 ± 0.2 mm and single glazing bead of appropriate dimension. (Area upto 0.75 sqm.) </t>
  </si>
  <si>
    <t>Providing and fixing fire resistant door frame of section 50 x 60 mm on horizontal side &amp; 35 x 60 mm on vertical sides having built in rebate made out of 1.6 mm thick GI sheet ( Zinc coating not less than 120gm/m²) suitable for mounting 120 min Fire Rated Glazed Door Shutters. The frame shall be filled with Mineral wool Insulation having density min 96Kg/m³ . The frame will have a provision of G.I. Anchor fastners 14 nos ( 5 each on vertical style &amp; 4 on horizontal style of size M10 x 80 ) suitable for fixing in the opening along with Factory made Template for SS Ball Bearing Hinges of Size 100x89x3mm for fixing of fire rated glazed shutter . The frame shall be finished with a approved fire resistant primer or Powder coating of not less than 30 micron in desired shade as per the directions of Engineer - in- charge . (Cost of SS ball bearing hinges is excluded).</t>
  </si>
  <si>
    <t>meter</t>
  </si>
  <si>
    <t>Providing and fixing 60 mm thick glazed fire resistant door shutters of 120 min Fire Rating confirming to IS:3614 (Part II) or EN1634-1:1999, tested and certified as per laboratory approved by Engineer-in-charge, with suitable mounting on door frame, consisting of vertical styles, top rail &amp; side rail 60 mm x 60 mm wide and bottom rail of 110 mm x 60 mm made out of 1.6mm thick G.I. sheet (zinc coating not less than 120gm/m²) duly filled mineral wool insulation having density min 96 kg/ m³ and fixing with necessary stainless steel ball bearing hinges of size 100x89x3mm of approved make, including applying a coat of approved fire resistant primer or powder coating not less than 30 micron etc all complete as per direction of Engineer-in-charge (panelling to be paid for seperately).</t>
  </si>
  <si>
    <t xml:space="preserve">Providing and fixing glazing in fire resistant door shutters, fixed panels &amp; partitions etc., with G.I. beading made out of 1.6 mm thick G.I. sheet (zinc coating not less than 120 gm/m²) of size 20 x 33 mm screwed with M4 x 38 mm SS screws at distance 75 mm from the edges and 150 mm c/c , including applying a coat of approved fire resistant primer/ powder coating of not less than 30 micron on G.I. beading, &amp; special ceramic tape of 5 x 20 mm size etc complete in all respect as per NBC 2016, IS 16231 (Part 3):2016 and as per direction of Engineer-in-charge with glass of required thickness having 120 minutes of fire resistance  both integrity &amp; radiation control (EW120) and minimum 20 minutes of insulation (EI20). The manufacturer have to give test report/certification of fire glass and the glass should have the stamp showing the value of E, EW &amp; EI. The glass shall be tested in approved NABL accredited lab or by any other accreditation body which operates in accordance with ISO/IEC 17011 and accredits labs as per ISO/IEC 17025 for testing and 
calibration scopes shall be eligible. The maximum glazing size shall not be more than 1100x2200 mm (w x h) or 2.42 sqm. </t>
  </si>
  <si>
    <t>Providing and fixing Lock-Door Latch of GEZE HLC Package Consisting of: a) 19mm dia Lever handle sprung loaded on with 8mm rose Supplied with bolt through fixing. Suitable for 40 to 50mm door thickness Grub screw fixing onto 8mm x 100mm spindle longer spindle available for thicker door. Material: Stainless Steel 304 Finish: Satin Size: 130mm x 60mm projection from door surface. ESCUTCHEON INCLUDED b) 55mm Backset Sash lock with strike plate. Forend: Stainless Steel 304 Finish : Satin .c) 5 pin Euro profile knob cylinder with 3 keys, 60mm length Product Code -(8482004 + 8484001+98245242) or Lock-Door Latch of DORMA Pure 8100 type 2 package with pair of 8100 design lever handle on rose. including Lock 271 with Strike Plate, 55 mm backset 20 mm square forend including strike plate with 60mm Euro Profile Cylinder one side key &amp; other side knobor equivalent make of HAFELE or any other make as approved by Engineer in charge</t>
  </si>
  <si>
    <t>Providing and fixing Mortice Cylindrical Lock-Mortice sash lock (Euro Profile) Non-handed &amp; field reversible latch 5 pin Euro Profile Cylinder 60 mm, of DORMA Cylindrical Lock CK701 KS SSS Entrance Function or equivalent make of GEZE , HAFELE or any other make as approved by Engineer in charge.</t>
  </si>
  <si>
    <t xml:space="preserve"> SS Mortice lock without handle</t>
  </si>
  <si>
    <t>Providing and fixing stainless steel pull handle (SS 304 pull handle of DORMA model no. TGDID 300X22S, Satin SS304 or equivalent model of HAFELE, GEZE or equivalent approved make) , with nuts and screws etc. complete</t>
  </si>
  <si>
    <t>Providing and fixing stainless steel tower bolts with necessary screws etc. complete :250x10 mm ( DORMA, or equivalent make of GEZE, HAFELE or any other make as approved by Engineer in charge)</t>
  </si>
  <si>
    <t>Providing and fixing Stainless steel hanging type floor door stopper with necessary screws, etc. complete.
( make of Nu Lite, Hafele, Dorma, GEZE or any other make as approved by Engineer in charge) - SS Floor door stopper</t>
  </si>
  <si>
    <t>Providing and fixing Rubber buffer with necessary screws, etc. complete.( make of GEZE or any other make as approved by Engineer in charge) - Rubber buffer</t>
  </si>
  <si>
    <t>Providing and fixing cupboard shutter with 19mm thick one side decorative and other side balancing lamination factory pressed BWP grade marine ply as per IS 710 of approved brand including 2mm thick PVC edge banding tape with hot glue by edge bending machine etc. with auto closing spring loaded hinges (hydraulic type) etc. complete as per direction of Engineer-in-charge.(Payment of providing and fixing auto closing hinges shall be paid separately)</t>
  </si>
  <si>
    <t>Providing and fixing 19mm thick both side balancing lamination factory pressed BWP grade marine ply as per IS 710 of approved brand boxes,shelves,racks,almirah,cupboard and drawer etc. including necessary nails,screws etc. complete as per direction of Engineer-in_x0002_charge.</t>
  </si>
  <si>
    <t>Providing and fixing stainless steel fancy handle of approved make fixed with SS screws etc. complete as per direction of Engineer-in-charge.</t>
  </si>
  <si>
    <t>200 mm</t>
  </si>
  <si>
    <t>Providing and fixing stainless steel soft closing spring hinges at 0 degree hinges (hydraulic type) of approved make/brand to cupboard shutters with full threaded steel screws including making necessary recess in board and finished etc. complete as per direction of Engineer-in-charge.</t>
  </si>
  <si>
    <t>Providing and fixing 600x450 mm beveled edge mirror of superior glass (of approved quality) complete with 6 mm thick hard board ground fixed to wooden cleats with C.P. brass screws and washers complete.</t>
  </si>
  <si>
    <t>Steel Work</t>
  </si>
  <si>
    <t>Structural steel work riveted, bolted or welded in built up sections, trusses and framed work, including cutting, hoisting, fixing in position and applying a priming coat of approved steel primer all complete.</t>
  </si>
  <si>
    <t>kg</t>
  </si>
  <si>
    <t>Providing and fixing bolts including nuts and washers complete as shear key</t>
  </si>
  <si>
    <t xml:space="preserve">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 </t>
  </si>
  <si>
    <t xml:space="preserve">Flooring </t>
  </si>
  <si>
    <t xml:space="preserve">Kota stone slab flooring over 20 mm (average) thick base laid over and jointed with grey cement slurry mixed with pigment to match the shade of the slab, including rubbing and polishing complete with base of cement mortar 1 : 4 (1 cement : 4 coarse sand) :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</si>
  <si>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</si>
  <si>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</si>
  <si>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Extra for pre finished nosing in treads of steps of Kota stone/ sand stone slab.</t>
  </si>
  <si>
    <t>metre</t>
  </si>
  <si>
    <t>Extra for Kota stone/ sand stone in treads of steps and risers using single length up to 1.05 metre.</t>
  </si>
  <si>
    <t>Providing and fixing 1st quality ceramic glazed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 SIZE OF TILE - 300x450 mm</t>
  </si>
  <si>
    <t>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 kg/ sqm including pointing the joints with white cement and matching pigments etc., complete.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</si>
  <si>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</si>
  <si>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Double charge vitrified tile (polished finish)</t>
  </si>
  <si>
    <t>Size of Tile 600 x 600 mm</t>
  </si>
  <si>
    <t xml:space="preserve">Grouting the joints of flooring tiles having joints of 3 mm width, using epoxy grout mix of 0.70 kg of organic coated filler of desired shade (0.10 kg of hardener and 0.20 kg of resin per kg), including filling / grouting and finishing complete as per direction of Engineer-in-charge.
</t>
  </si>
  <si>
    <t>Size of tile 600X600 mm</t>
  </si>
  <si>
    <t>SIZE OF TILE - 300x450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</si>
  <si>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</si>
  <si>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  / FALSE CEILING</t>
  </si>
  <si>
    <t>Providing and fixing Heat Resistant Terrace Tiles (300 mm x 300 mm x 10 mm) with SRI (solar refractive index) &gt; 95, solar reflection &gt; 0.78 and initial emittance &gt; 0.78 on waterproof and sloped surface of terrace, laid with cement based high polymer modified quick set tile adhesive (water based) conforming to IS: 15477, in average 6 mm thickness, including grouting of joints (Payment for grouting of joints to be made separately).</t>
  </si>
  <si>
    <t xml:space="preserve">Finishing </t>
  </si>
  <si>
    <t>Cement Plaster 12 mm thick in CM 1:4 to slab &amp; AAC blocks,  Brick masonry</t>
  </si>
  <si>
    <t>18 mm cement plaster in two coats under layer 12 mm thick cement plaster 1:5 (1 cement : 5 coarse sand) and a top layer 6 mm thick cement plaster 1:3 (1 cement : 3 coarse sand) finished rough with sponge.</t>
  </si>
  <si>
    <t>Extra for providing and mixing water proofing material in cement plaster work in proportion recommended by the manufacturers</t>
  </si>
  <si>
    <t>per bag of 50 kg cement used in the mix</t>
  </si>
  <si>
    <t>Extra for plastering exterior walls of height more than 10 m from ground level for every additional height of 3 m or part thereof.</t>
  </si>
  <si>
    <t>Distempering with oil bound washable distemper of approved brand and manufacture to give an even shade : New work (two or more coats) over and including water thinnable priming coat with cement primer</t>
  </si>
  <si>
    <t>Applying one coat of water thinnable cement primer of approved brand and manufacture on wall surface : Water thinnable cement primer</t>
  </si>
  <si>
    <t>Applying TWO coats of water thinnable cement primer of approved brand and manufacture on wall surface : Water thinnable cement primer</t>
  </si>
  <si>
    <t>Finishing walls with water proofing cement paint of required shade :  New work (Two or more coats applied @ 3.84 kg/10 sqm)</t>
  </si>
  <si>
    <t>Finishing walls with Acrylic Smooth exterior paint of required shade :</t>
  </si>
  <si>
    <t>New work (Two or more coat applied @ 1.67 ltr/10 sqm over and including priming coat of exterior primer applied @ 2.20 kg/10 sqm)</t>
  </si>
  <si>
    <t>Extra for addition of synthetic Polyester triangular fibre of length 6 mm, effective diameter 10-40 microns and specific gravity of 1.34 to 1.40 in cement plaster/mortar by using 125 gms. of synthetic Polyester triangular fibre for 50 Kgs. cement used in cement mortar of 50kg as per directions of Engineer-in-Charge</t>
  </si>
  <si>
    <t>per bag of 50 kg cement</t>
  </si>
  <si>
    <t xml:space="preserve">Providing and fixing approved galvanized chicken wire mesh (24 gauge 12 mm size) to junction of concrete and masonry work and other locations where called for at all the heights with necessary scaffolding etc.  including cutting to required sizes, side laps of minimum 75 mm and fixing in position with galvanized wire nails as approved complete. </t>
  </si>
  <si>
    <t>Providing and applying white cement based putty of average thickness 1 mm, of approved brand and manufacturer, over the plastered wall surface to prepare the surface even and smooth complete.</t>
  </si>
  <si>
    <t>Wall painting with acrylic emulsion paint, having VOC (Volatile Organic Compound ) content less than 50 grams/ litre, of approved brand and manufacture, including applying additional coats wherever required, to achieve even shade and colour. - 2 coats</t>
  </si>
  <si>
    <t>ROAD WORK - GRADE SLAB ON GROUND FLOOR</t>
  </si>
  <si>
    <t>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 charge. (The panel shuttering work shall be paid for separately).</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</si>
  <si>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</si>
  <si>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</si>
  <si>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</si>
  <si>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 xml:space="preserve">Anodised aluminium (anodised transparent or dyed to required shade according to IS: 1868, Minimum anodic coating of grade AC 15) </t>
  </si>
  <si>
    <t>For shutters of doors, windows &amp; ventilators including providing and fixing hinges/ pivots and making provision for fixing of fittings wherever required including the cost of EPDM rubber / neoprene gasket required (Fittings shall be paid for separately)</t>
  </si>
  <si>
    <t>Anodised aluminium (anodised transparent or dyed to required shade according to IS: 1868, Minimum anodic coating of grade AC 15)</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</si>
  <si>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</si>
  <si>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t>With float glass panes of 8 mm thickness (weight not less than 20 kg/sqm)</t>
  </si>
  <si>
    <t>Providing and fixing double action hydraulic floor spring of approved brand and manufacture conforming to IS : 6315, having brand logo embossed on the body / plate with double spring mechanism and door weight upto 125 kg, for doors, including cost of cutting floors, mbedding in floors as required and making good the same matching to the existing floor finishing and cover plates with brass pivot and single piece M.S. sheet outer box with slide plate etc. complete as per the direction of Engineer-in-charge.</t>
  </si>
  <si>
    <t xml:space="preserve">With stainless steel cover plate minimum 1.25 mm thickness </t>
  </si>
  <si>
    <t>Extra for applying additional anodic coating AC 25 instead of AC 15 to aluminium extruded sections</t>
  </si>
  <si>
    <t xml:space="preserve">For fixed portion </t>
  </si>
  <si>
    <t>For shutters of doors, windows &amp; ventilators</t>
  </si>
  <si>
    <t>Filling the gap in between aluminium frame &amp; adjacent RCC/ Brick/ Stone work by providing weather silicon sealant over backer rod of approved quality as per architectural drawings and direction of Engineer-in-charge complete.</t>
  </si>
  <si>
    <t>Upto 5mm depth and 5 mm width</t>
  </si>
  <si>
    <t>Water Proofing</t>
  </si>
  <si>
    <t>Providing and laying water proofing treatment in sunken portion of WCs, bathroom etc., by applying cement slurry mixed with water proofing cement compound consisting of applying :</t>
  </si>
  <si>
    <t>First layer of slurry of cement @ 0.488 kg/sqm mixed with water proofing cement compound @ 0.253 kg/ sqm. This layer will be allowed to air cure for 4 hours.</t>
  </si>
  <si>
    <t>Second layer of slurry of cement @ 0.242 kg/sqm mixed with water proofing cement compound @ 0.126 kg/sqm. This layer will be allowed to air cure for 4 hours followed with water curing for 48 hours.</t>
  </si>
  <si>
    <t>(The rate includes preparation of surface, treatment and sealing of all joints, corners, junctions of pipes and masonry with polymer mixed slurry.)</t>
  </si>
  <si>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</si>
  <si>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</si>
  <si>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Providing and applying integral crystalline slurry of hydrophilic in nature for waterproofing treatment to the RCC structures like retaining walls of the basement, water tanks, roof slabs, podiums, reservior, sewage &amp; water treatment plant, tunnels / subway and bridge deck etc., prepared by mixing in the ratio of 5 : 2 (5 parts integral crystalline slurry : 2 parts water) for vertical surfaces and 3 : 1 (3 parts integral crystalline slurry : 1 part water) for horizontal surfaces and applying the same from negative (internal) side with the help of synthetic fiber brush. The material shall meet the requirements as specified in ACI_x0002_212-3R-2010 i.e by reducing permeability of concrete by more than 90% compared with control concrete as per DIN 1048 and resistant to 16 bar hydrostatic pressure on negative side. The crystalline slurry shall be capable of self-healing of cracks up to a width of 0.50mm. The work shall be carried out all complete as per specification and the direction of the engineer-in-charge. The product performance shall carry guarantee for 10 years against any leakage.</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</si>
  <si>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</si>
  <si>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 xml:space="preserve">Group A </t>
  </si>
  <si>
    <t xml:space="preserve">Point </t>
  </si>
  <si>
    <t xml:space="preserve">Wiring for light/ power plug with 2X4 sq. mm FRLS PVC insulated copper conductor single core cable in surface/ recessed steel conduit alongwith 1 No. 4 sq. mm FRLS PVC insulated copper conductor single core cable for loop earthing as required. </t>
  </si>
  <si>
    <t>mtr</t>
  </si>
  <si>
    <t xml:space="preserve">Wiring for light/ power plug with 4X4 sq. mm FRLS PVC insulated copper conductor single core cable in surface/ recessed steel conduit alongwith 2 Nos. 4 sq. mm FRLS PVC insulated copper conductor single core cable for loop earthing as required. </t>
  </si>
  <si>
    <t>Wiring for circuit/ submain wiring alongwith earth wire with the following sizes of FRLS PVC insulated copper conductor, single core cable in surface/ recessed steel conduit as required.</t>
  </si>
  <si>
    <t>2 X 1.5 sq. mm + 1 X 1.5 sq. mm earth wire</t>
  </si>
  <si>
    <t xml:space="preserve"> 2 X 2.5 sq. mm + 1 X 1.5 sq. mm earth wire  </t>
  </si>
  <si>
    <t xml:space="preserve">Supplying and drawing co-axial TV cable RG-6 grade, 0.7 mm solid copper conductor PE insulated, shielded with fine tinned copper braid and protected with PVC sheath in the existing surface/ recessed steel/ PVC conduit as required. </t>
  </si>
  <si>
    <t>Supplying and fixing of following sizes of steel conduit along with accessories in surface/recess including painting in case of surface conduit, or cutting the wall and making good the same in case of recessed conduit as required.</t>
  </si>
  <si>
    <t xml:space="preserve"> 20 mm </t>
  </si>
  <si>
    <t xml:space="preserve"> Supplying and fixing following modular switch/ socket on the existing modular plate &amp; switch box including connections but excluding modular plate etc. as required.</t>
  </si>
  <si>
    <t xml:space="preserve">TV antenna socket outlet </t>
  </si>
  <si>
    <t>Data +IP Telephone+CCTV Outlet (UTP  CAT 6- 1 module)</t>
  </si>
  <si>
    <t>Supplying  and fixing   two  module  stepped type electronic  fan
regulator  on  the  existing  modular  plate  switch  box  including connections but excluding modular plate etc. as required.</t>
  </si>
  <si>
    <t xml:space="preserve"> Supplying and fixing suitable size GI box with modular plate and cover in front on surface or in recess, including providing and fixing 3 pin 5/6 A modular socket outlet and 5/6 A modular switch, connections etc. as required. </t>
  </si>
  <si>
    <t xml:space="preserve">Supplying and fixing suitable size GI box with modular plate and cover in front on surface or in recess, including providing and fixing 6 pin 5/6 &amp; 15/16 A modular socket outlet and 15/16 A modular switch, connections etc. as required. </t>
  </si>
  <si>
    <t xml:space="preserve">Supply, installation, testing and commissioning of IP20  Led fixture 20 W+/- 1W with Wall Mounted 4 Feet  Batten Fixture with system efficacy 100lm/W with Aluminium housing P.F.&gt;0.95 with THD&lt;20% ,CCT 6500 K,CRI 80,Surge Protection 2 Kv.The LED with Useful life of 50000 Hrs at L70.The Input voltage range shall be 150V to 270V .  including cost of all petty materials required to complete the job in all respect. </t>
  </si>
  <si>
    <t>Fabrication, supplying, installation, testing &amp; commissioning of compartment based cubical panel board suitable for 415 volts, 3 Phase, 4 wire, 50 Hz A.C. supply system fabricated out of 2 mm thick  CRCA sheet having 4 strip 125 Ampere capacity vertical Aluminium busbar ,cable alley on both side with gland plate at top,control wiring  with 2.5 sq.mm FRLS PVC insulated copper single core cable,bottom based channel of MS section not less than 75 mmx 40mm x 5mm thick, complete on floor or c.c foundation (if required) and of suitable size to accomodate the following switch Gears etc. as required.</t>
  </si>
  <si>
    <t>Incoming:</t>
  </si>
  <si>
    <t>4P 125A 25 KA Draw Out type MCCB with inbuilt S/C, O/C and E/F protection (Ics=100% Icu) :1No</t>
  </si>
  <si>
    <t>Phase spreader links : 1 Set</t>
  </si>
  <si>
    <t>Phase Barrier: 1 Set</t>
  </si>
  <si>
    <t>Auxiliary contact 1NO+1NC : 2 No</t>
  </si>
  <si>
    <t>ON/OFF Indication LED lamp for MCCB : 1 Set</t>
  </si>
  <si>
    <t>Phase Indication LED Lamp (RYB): 1 Set</t>
  </si>
  <si>
    <t xml:space="preserve">Spring Charge Indication Lamp : 1 set </t>
  </si>
  <si>
    <t>SP 2A 10 KA C-curve MCB: 3 No.</t>
  </si>
  <si>
    <t>Resin cast Current Transformer CL-1.0: 3 No.</t>
  </si>
  <si>
    <t>4 Pole 25 KA Type 2 Surge Protection Device : 1 No</t>
  </si>
  <si>
    <t>4 Pole 63 A 10 KA Type C MCB 10 : 1 No</t>
  </si>
  <si>
    <t>LED Digital Multifunction meter CL 1.0 with RS-485 Port: 1 No.</t>
  </si>
  <si>
    <t>Outgoing (Total No.-11)</t>
  </si>
  <si>
    <t>TPN 63 A 25 KA Thermal based MCCB with inbuilt S/C, O/C and E/F protection relay (Ics=100% Icu) : 11 No.</t>
  </si>
  <si>
    <t>Extended rotary handle for the MCCB: 11 No.</t>
  </si>
  <si>
    <t>Phase spreader Link: 11 Set</t>
  </si>
  <si>
    <t>Phase Barrier: 11 Set</t>
  </si>
  <si>
    <t xml:space="preserve">Auxiliary contact 1 NO+1 NC: 11 No. </t>
  </si>
  <si>
    <t>ON/ OFF Indication LED lamp: 11 Set</t>
  </si>
  <si>
    <t>Job</t>
  </si>
  <si>
    <t>Supplying &amp; laying of following sizes of power cables multi staranded Aluminium Conductor, XLPE Insulated, cores laid up PVC tape/Extuded Inne Sheath, Armour,FRLS at outer sheath ,1.1 grade as per IS 7098(part 1)1988 with upto dates amendment</t>
  </si>
  <si>
    <t>4C * 70 sq mm</t>
  </si>
  <si>
    <t>4C * 25 sq mm</t>
  </si>
  <si>
    <t>Supplying and making end termination  with brass compression gland  and  Copper  lugs  for  following  size  of  PVC  insulated and PVC sheathed / XLPE aluminium conductor cable of 1.1 KV grade as required.</t>
  </si>
  <si>
    <t xml:space="preserve">Supply, Installation, Testing &amp; Commissioning of CAT6 Patch Cord- 1 Meter  (User End) </t>
  </si>
  <si>
    <t>Supply, Installation, Testing &amp; Commissioning of CAT6 RJ 45 I/O for Data at user Side etc. (For Data)</t>
  </si>
  <si>
    <t>Supply, Installation, Testing &amp; Commissioning of 1 Port Face plate with all required &amp; necessary accessories, supports, ancillories, etc complete in all respect. (For Data)</t>
  </si>
  <si>
    <t>supply installation testing commission of 10-60A Energy meter .
* Class 1 accuracy as per IS13779
* Fully static &amp; compact in size with bright LCD display
* RF, RS -485 Connectivity
* Voltage, current, PF, KW &amp; KVA Parameter on Display
* Display and data reading in power OFF condition
* NVM data base computer software &amp; optical to USB cables Required &amp; gateway units
Energy Meter must be approved from Kanpur Electricity board .</t>
  </si>
  <si>
    <r>
      <t xml:space="preserve">Supply installation testing commission of </t>
    </r>
    <r>
      <rPr>
        <b/>
        <sz val="11"/>
        <color indexed="8"/>
        <rFont val="Calibri"/>
        <family val="2"/>
      </rPr>
      <t>Web based Ethernet module</t>
    </r>
    <r>
      <rPr>
        <sz val="11"/>
        <color indexed="8"/>
        <rFont val="Calibri"/>
        <family val="2"/>
      </rPr>
      <t xml:space="preserve"> for integration with network for smart energy meter.
The Ethernet Module Supports industrial standard protocols, Modbus-TCP/IP, SNMP, HTTP/HTTPs Post, FTP &amp; SNTP
Metering data backup log to avoid data loss during
network downtime
LAN RJ45 10/100M Ethernet Connectivity
Minimum 4GB onboard memory with 15-second interval
data logging capabilities</t>
    </r>
  </si>
  <si>
    <t xml:space="preserve"> Supplying and fixing call bell/ buzzer suitable for single phase, 230 V, complete as required. </t>
  </si>
  <si>
    <t>Supplying and drawing of UTP 4 pair CAT 6 LAN Cable in the existing surface/ recessed Steel/ PVC conduit as required.</t>
  </si>
  <si>
    <t xml:space="preserve"> 3 run of cable </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</si>
  <si>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</si>
  <si>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08 way SPN DB</t>
  </si>
  <si>
    <t xml:space="preserve">16 way , Double door  </t>
  </si>
  <si>
    <t>Supplying and fixing following way, horizontal type three pole and neutral, sheet
steel, MCB distribution board, 415 volts, on surface/ recess, complete with tinned
copper bus bar, neutral bus bar, earth bar, din bar, interconnections, powder painted including earthing etc. as required. (But without MCB/RCCB/Isolator)</t>
  </si>
  <si>
    <t xml:space="preserve">12 way (4 + 36), Double door </t>
  </si>
  <si>
    <t xml:space="preserve">16 way (4 + 64), Double door </t>
  </si>
  <si>
    <t xml:space="preserve"> Supplying and fixing following rating, four pole, 415 V, MCB in the existing MCB DB complete with connections, testing and commissioning etc. as required.</t>
  </si>
  <si>
    <t xml:space="preserve">32A </t>
  </si>
  <si>
    <t xml:space="preserve">63A </t>
  </si>
  <si>
    <t xml:space="preserve">Supplying and fixing 5 amps to 32 amps rating, 240/415 volts, 10 kA, “C” curve,
miniature circuit breaker suitable for inductive load of following poles in the existing
MCB DB complete with connections, testing and commissioning etc. as required.
</t>
  </si>
  <si>
    <t>Single pole Each</t>
  </si>
  <si>
    <t>Double pole Each</t>
  </si>
  <si>
    <t>Supplying and fixing 40 amps rating, 240/415 volts, "C" curve, miniature circuit breaker suitable for inductive load of following poles in the existing MCB DB complete with connections, testing and commissioning etc. as required.</t>
  </si>
  <si>
    <t xml:space="preserve"> 40 A  SPN MCB</t>
  </si>
  <si>
    <t xml:space="preserve"> Supplying and fixing DP sheet steel enclosure on surface/ recess along with 25/32 A 240 V "C" curve DP MCB complete with connections, testing and commissioning etc. as required</t>
  </si>
  <si>
    <t>Supplying and fixing following way,Vertical type three pole and neutral, sheet steel, MCCB distribution board, 415 V, on surface/ recess, complete with tinned copper bus bar, neutral bus bar, earth bar, din bar, interconnections, powder painted including earthing etc. as required. (But without MCB/RCCB/Isolator)</t>
  </si>
  <si>
    <t xml:space="preserve"> 12 way TPN DB, Double door </t>
  </si>
  <si>
    <t xml:space="preserve"> Supplying and fixing following rating, four pole, 415 V,MCCB in the existing MCCB DB complete with connections, testing and commissioning etc. as required.</t>
  </si>
  <si>
    <t>Supplying and fixing 63 amps rating, 240/415 volts, "C" curve, miniature circuit breaker suitable for inductive load of following poles in the existing MCB DB complete with connections, testing and commissioning etc. as required.</t>
  </si>
  <si>
    <t xml:space="preserve"> 40 A  SP MCB</t>
  </si>
  <si>
    <t>Earthing   with  G.I.  earth  pipe  4.5  metre   long,  40  mm  dia including  accessories,  and  providing  masonry  enclosure  with cover plate having locking arrangement  and watering pipe etc. with charcoal/ coke and salt as required.</t>
  </si>
  <si>
    <t>Earthing  with copper  earth plate 600 mm X 600 mm X 3 mm thick  including  accessories,  and  providing  masonry  enclosure with cover plate having locking arrangement and watering pipe of 2.7 metre long etc. with charcoal/ coke and salt as required.</t>
  </si>
  <si>
    <t>600mm long 32 x 6 Sq.mm. GI Insulated Earth Bars</t>
  </si>
  <si>
    <t>600mm long 25 x 6 Sq.mm. CU Insulated Earth Bars</t>
  </si>
  <si>
    <t>Providing  and fixing 32 mm X 6 mm G.I. Insulated strip on surface or in recess for connections etc. as required.</t>
  </si>
  <si>
    <t>Providing  and fixing 50 mm X 6 mm G.I. Insulated strip on surface or in recess for connections etc. as required.</t>
  </si>
  <si>
    <t>Providing  and fixing 40 mm X 5 mm G.I. Insulated strip on surface or in recess for connections etc. as required.</t>
  </si>
  <si>
    <t>Providing  and fixing 50 mm X 10 mm G.I. Insulated strip on surface or in recess for connections etc. as required.</t>
  </si>
  <si>
    <t>Providing  and fixing 25 mm X 3 mm. CU Insulated strip on surface or in recess for connections etc. as required.</t>
  </si>
  <si>
    <t>Providing and fixing 6 SWG dia G.I. wire on surface or in recess for loop earthing as required.</t>
  </si>
  <si>
    <t>Providing and fixing 8 SWG dia G.I. wire on surface or in recess for loop earthing as required.</t>
  </si>
  <si>
    <t>Laying of one number PVC insulated and PVC sheathed  / XLPE power  cable  of  1.1  KV grade  of  following  size  in the  existing RCC/ HUME/ METAL pipe as required.</t>
  </si>
  <si>
    <t>Above 185 sq. mm and upto 400 sq. mm</t>
  </si>
  <si>
    <t xml:space="preserve">Supply, installation, testing and commissioning of led fixture 26 W LED Surface Mounted Downlighter Round Shape with minimum system lumen efficacy of 100 lm/W with and P.F.&gt;0.95 with THD&lt;10% ,CCT 6000 K,CRI 80.The LED with Useful life of 50000 Hrs at L70.The Input voltage range shall be 150V to 270V .   including cost of all petty materials required to complete the job in all respect. </t>
  </si>
  <si>
    <t xml:space="preserve">Supply, installation, testing and commissioning of led fixture 18 W LED Recess Mounted Downlighter Round Shape with minimum system lumen efficacy of 100 lm/W with and P.F.&gt;0.95 with THD&lt;10% ,CCT 6000 K,CRI 80.The LED with Useful life of 50000 Hrs at L70.The Input voltage range shall be 150V to 270V .   including cost of all petty materials required to complete the job in all respect. </t>
  </si>
  <si>
    <r>
      <t xml:space="preserve">Supplying installation testing and commissioning of 7W </t>
    </r>
    <r>
      <rPr>
        <b/>
        <sz val="11"/>
        <color indexed="8"/>
        <rFont val="Calibri"/>
        <family val="2"/>
      </rPr>
      <t>600mm long LED mirror light</t>
    </r>
    <r>
      <rPr>
        <sz val="11"/>
        <color indexed="8"/>
        <rFont val="Calibri"/>
        <family val="2"/>
      </rPr>
      <t xml:space="preserve"> having system lumen 1000-1200 i/c connection with 1.5 sqmm copper conductor cable complete as reqd.  
</t>
    </r>
  </si>
  <si>
    <t xml:space="preserve">Supply, installation, testing and commissioning of IP20  Led fixture 33W+/- 1W with Wall Mounted 4 Feet  Batten Fixture with system efficacy 100lm/W with Aluminium housing P.F.&gt;0.95 with THD&lt;20% ,CCT 6500 K,CRI 80,Surge Protection 2 Kv.The LED with Useful life of 50000 Hrs at L70.The Input voltage range shall be 150V to 270V .  including cost of all petty materials required to complete the job in all respect. </t>
  </si>
  <si>
    <t>12W bulkhead light fitting</t>
  </si>
  <si>
    <t>60W LED Flood light</t>
  </si>
  <si>
    <t xml:space="preserve">Supply, installation, testing and commissioning of led fixture 40 W LED Hanging Light with minimum system lumen efficacy of 100 lm/W with and P.F.&gt;0.95 with THD&lt;10% ,CCT 6000 K,CRI 80.The LED with Useful life of 50000 Hrs at L70.The Input voltage range shall be 150V to 270V .   including cost of all petty materials required to complete the job in all respect. </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</si>
  <si>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6.85, Air delivery minimum 215 CMM, 350 RPM (tolerance as per IS : 374- 2019),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 with regulators.</t>
  </si>
  <si>
    <t>SITC of 380 mm sweep, 1400 PM, Exhaust fan suitable fo 230 v, 50Hz, single phase AC supply with louve shutter, including making hole etc. complete as required</t>
  </si>
  <si>
    <t xml:space="preserve">Fabrication, supplying, installation, testing &amp; commissioning of compartment based cubical panel board suitable for 415 volts, 3 Phase, 4 wire, 50 Hz A.C. supply system fabricated out of 2 mm thick  CRCA sheet having 4 strip 315 Ampere capacity vertical Aluminium busbar ,cable alley on both side with gland plate at top,control wiring  with 2.5 sq.mm FRLS PVC insulated copper single core cable,bottom based channel of MS section not less than 75 mmx 40mm x 5mm thick, complete on floor or c.c foundation (if required) and of suitable size to accomodate the following switch Gears etc. as required.
</t>
  </si>
  <si>
    <t>TPN 250 A 25 KA Microprocessor based MCCB with inbuilt S/C, O/C and E/F protection (Ics=100% Icu) :1No</t>
  </si>
  <si>
    <t>ON/OFF Indication LED lamp  : 1 Set</t>
  </si>
  <si>
    <t>4 Pole 65 KA Type 2 Surge Protection Device : 1 No</t>
  </si>
  <si>
    <t>Outgoing (Total No.-28)</t>
  </si>
  <si>
    <t>32 Amp 4P MCB - 11 No
40 Amp 4P MCB -  10No..
63 Amp 4P MCB - 19  No.
25 Amp DP MCB -  2No.</t>
  </si>
  <si>
    <t>TPN 100 A 16 KA TM based MCCB with inbuilt S/C, O/C  (Ics=100% Icu) :1No</t>
  </si>
  <si>
    <t xml:space="preserve">Auxiliary contact 1 NO+1 NC: 50 No. </t>
  </si>
  <si>
    <t>SHUNT TRIP COIL: 1 NO (REFER SLD)</t>
  </si>
  <si>
    <t>Clean Agent System for common area Panel  , consisting of the following components:</t>
  </si>
  <si>
    <t>10 LB CAPACITY Clean agent system with DOT/PESO approved cylinders complete with all necessary gas ,fitting ,support ,and accessories,connected with valve. (Novec 1230 by 3M). System should be approved by LPCB/UL/VDS/FM</t>
  </si>
  <si>
    <t xml:space="preserve">End of Line adaptor , straight </t>
  </si>
  <si>
    <t xml:space="preserve">Pressure Switch </t>
  </si>
  <si>
    <t>Pressure gauge at the end of line.</t>
  </si>
  <si>
    <t xml:space="preserve">Linear pneumatic heat detection tube with all necessary fittings &amp; supports.UL listed </t>
  </si>
  <si>
    <t>Master control unit</t>
  </si>
  <si>
    <t>Installation &amp; Commissioning of the system</t>
  </si>
  <si>
    <t>3.5C * 185 sq mm</t>
  </si>
  <si>
    <t>4C * 35 sq mm</t>
  </si>
  <si>
    <t>3.5C * 120 sq mm</t>
  </si>
  <si>
    <t>4C * 16 sq mm</t>
  </si>
  <si>
    <t>Supplying &amp; laying of following sizes of power cables multi staranded Copper Conductor, XLPE Insulated, cores laid up PVC tape/Extuded Inne Sheath, Armour,FRLS at outer sheath ,1.1 grade as per IS 7098(part 1)1988 with upto dates amendment</t>
  </si>
  <si>
    <t>4C * 4 sq mm</t>
  </si>
  <si>
    <t>4C * 10 sq mm</t>
  </si>
  <si>
    <t>Supplying, Installation, testing &amp; commissioning of sector panel suitable for following zones, complete with visual indications for short circuit fault, open circuit fault, fire condition and all other standard facilities as per IS:2189 with mimic diagram for all area/zone covered, complete with all connections, interconnections as required.</t>
  </si>
  <si>
    <t xml:space="preserve">6 Zone </t>
  </si>
  <si>
    <t>Supplying, Installation, testing &amp; commissioning of Heat detector operating at  54°C/57°C with rate of rise cum fixed tempreature (dual thermistor) type with mounting base complete with all connection etc.as required</t>
  </si>
  <si>
    <t>Supplying, Installation, testing &amp; commissioning of Smoke with builtin LED and mounting base complete with all connections etc.as required</t>
  </si>
  <si>
    <t>Supplying, Installation, testing &amp; commissioning of manual call box of ABS type in surface/recess with stainless steel chain &amp; hammer assembly complete with glass and push button etc.as required</t>
  </si>
  <si>
    <t>Supplying, Installation, testing &amp; commissioning of fire alarm sounder with facility to make announcement, mounted in A.B.S box with hinged cover plate &amp; suitable for operation with amplifier i/c line matching transformer etc.complete as required.</t>
  </si>
  <si>
    <t>Supplying, Installation, testing &amp; commissioning of fire alarm sounder cum strobe with facility to make announcement, mounted in A.B.S box with hinged cover plate &amp; suitable for operation with amplifier i/c line matching transformer etc.complete as required.</t>
  </si>
  <si>
    <t>Supplying, Installation, testing &amp; commissioning of Zone Interface Module for monitoring the field Conventional devices complete with all accessories as required for the integration of addressable fire alarm panel.</t>
  </si>
  <si>
    <t>Supplying  &amp;  laying  of  2x1.5  sqmm  fire survival  Armoured Cable,  600/1000V   rated  with  annealed   copper  conductor having  glass  mica  fire  barrier  tape  covered  by an extruded layer of Cross Linkable Ethylene Propylene Rubber (EPR) insulation  and  LSZH  inner  bedding,  steel  wire  armouring  &amp; LSZH outer sheath complete as required.</t>
  </si>
  <si>
    <t>Supply and Laying of Unarmoured flexible fire survival fire alarm cable with 25mm PVC Conduit from Fire alarm panel to each devices,   in exposed places and Concealed in ceiling complete with terminations and required accessories as specified below and shown in the drawing.</t>
  </si>
  <si>
    <t>Supplying  &amp;  laying  of  2x1.5  sqmm  Fire Survival Flexible Unarmoured Cable,  600/1000V   rated  with  annealed   copper  conductor having  glass mica  fire  barrier  tape  covered  by an extruded layer of Cross Linkable Ethylene Propylene Rubber (EPR) insulation  and  LSZH  inner  bedding,  steel  wire  armouring  &amp; LSZH outer sheath with 25 mm dia.Conduit complete as required.</t>
  </si>
  <si>
    <t>Providing and laying non-pressure NP2 class (light duty) R.C.C. pipes with collars jointed with stiff mixture of cement mortar in the proportion of 1:2 (1 cement : 2 fine sand) including testing of joints etc. complete :</t>
  </si>
  <si>
    <t xml:space="preserve">300mm dia </t>
  </si>
  <si>
    <t>Electrical Chamber for HT / LT / LV cables   in  200 mm thick solid concrete block masonry in cement mortar 1:5 (1 cement :5 fine sand) for drainge, with heavy duty pre-cast RCC chamber cover fixed in RCC coping over masonry walls, including necessary excavation, foundation concrete 1:4:8 (1 cement :4 fine sand : 8 graded stone aggregate 40 mm nominal size), inside and outside plastering with cement mortar 1:3 (1 cement :3 coarse sand) 12mm thick, inside surface finished with a floating coat of neat cement complete including using waterproofing compound as per standard design.)</t>
  </si>
  <si>
    <t xml:space="preserve">1200 L x 1000 W  x 1200 D mm </t>
  </si>
  <si>
    <r>
      <t xml:space="preserve">Supplying, Installation, testing &amp; commissioning of </t>
    </r>
    <r>
      <rPr>
        <b/>
        <sz val="11"/>
        <color indexed="8"/>
        <rFont val="Calibri"/>
        <family val="2"/>
      </rPr>
      <t>IP</t>
    </r>
    <r>
      <rPr>
        <sz val="11"/>
        <color indexed="8"/>
        <rFont val="Calibri"/>
        <family val="2"/>
      </rPr>
      <t xml:space="preserve"> </t>
    </r>
    <r>
      <rPr>
        <b/>
        <sz val="11"/>
        <color indexed="8"/>
        <rFont val="Calibri"/>
        <family val="2"/>
      </rPr>
      <t>Fixed Dome camera</t>
    </r>
    <r>
      <rPr>
        <sz val="11"/>
        <color indexed="8"/>
        <rFont val="Calibri"/>
        <family val="2"/>
      </rPr>
      <t xml:space="preserve"> </t>
    </r>
    <r>
      <rPr>
        <b/>
        <sz val="11"/>
        <color indexed="8"/>
        <rFont val="Calibri"/>
        <family val="2"/>
      </rPr>
      <t>(Indoor)</t>
    </r>
    <r>
      <rPr>
        <sz val="11"/>
        <color indexed="8"/>
        <rFont val="Calibri"/>
        <family val="2"/>
      </rPr>
      <t xml:space="preserve"> with 1/3" CCD/CMOS,</t>
    </r>
    <r>
      <rPr>
        <b/>
        <sz val="11"/>
        <color indexed="8"/>
        <rFont val="Calibri"/>
        <family val="2"/>
      </rPr>
      <t xml:space="preserve"> 2MP</t>
    </r>
    <r>
      <rPr>
        <sz val="11"/>
        <color indexed="8"/>
        <rFont val="Calibri"/>
        <family val="2"/>
      </rPr>
      <t>, 2.8 / 3.6 mm fixed-focal, Remote focus, P/DC-Iris lens Progressive/De-interlace, High Definition resolution (1920 x 1080), min. Dual streaming, 25 FPS @ 1920X1080, H.264/H.265 &amp; JMPEG compression support,  0.1 lux @  Built-in IR illuminators, effective upto 30 meteres, Motion detection, Video tampering,3D DNR, Wide dynamic Range, PoE power input, IP 42 &amp; 40 Mtr IR AWB, AGC, BLC, Multiple network monitoring: Web viewer, CMS &amp; Mobile App, 1/1 Alarm in/out, 1/1 audio in/out, 30 Mtr IR Range, 256 Giga Byte (GB) Secure Digital (SD) card, Support ONVIF, PSIA,IP44, PoE</t>
    </r>
  </si>
  <si>
    <r>
      <t xml:space="preserve">Supplying, Installation, testing &amp; commissioning of </t>
    </r>
    <r>
      <rPr>
        <b/>
        <sz val="11"/>
        <color indexed="8"/>
        <rFont val="Calibri"/>
        <family val="2"/>
      </rPr>
      <t>Outdoor IP Bullet camera</t>
    </r>
    <r>
      <rPr>
        <sz val="11"/>
        <color indexed="8"/>
        <rFont val="Calibri"/>
        <family val="2"/>
      </rPr>
      <t xml:space="preserve"> with 1/3" CMOS or better, Progressive Scan,</t>
    </r>
    <r>
      <rPr>
        <b/>
        <sz val="11"/>
        <color indexed="8"/>
        <rFont val="Calibri"/>
        <family val="2"/>
      </rPr>
      <t>2MP</t>
    </r>
    <r>
      <rPr>
        <sz val="11"/>
        <color indexed="8"/>
        <rFont val="Calibri"/>
        <family val="2"/>
      </rPr>
      <t>, Day/Night,  2.8 to 12 mm motorised zoom lens with Autofocus, Support H.264/H.265 &amp; MJPEG, 25 FPS @ 1080p (1920×1080), Motion detection, video tampering,Line crossing detection, intrusion detection, face detection, region entrance, region exit , defocus detection, audio exception detection, Support Corridor Mode, Digital WDR, Day/ Night (ICR), 3D DNR, AWB, AGC, BLC, Multiple network monitoring: Web viewer, CMS &amp; Mobile App, 1/1 Alarm in/out, 1/1 audio in/out, 40 Mtr IR Range, 256 Giga Byte (GB) Secure Digital (SD) card , Support ONVIF, PSIA, IP67,IK10,PoE</t>
    </r>
  </si>
  <si>
    <r>
      <t xml:space="preserve">Supplying, Installation, testing &amp; commissioning of </t>
    </r>
    <r>
      <rPr>
        <b/>
        <sz val="11"/>
        <color indexed="8"/>
        <rFont val="Calibri"/>
        <family val="2"/>
      </rPr>
      <t>32-ch</t>
    </r>
    <r>
      <rPr>
        <sz val="11"/>
        <color indexed="8"/>
        <rFont val="Calibri"/>
        <family val="2"/>
      </rPr>
      <t xml:space="preserve"> @ 1080 4K </t>
    </r>
    <r>
      <rPr>
        <b/>
        <sz val="11"/>
        <color indexed="8"/>
        <rFont val="Calibri"/>
        <family val="2"/>
      </rPr>
      <t>NVR</t>
    </r>
    <r>
      <rPr>
        <sz val="11"/>
        <color indexed="8"/>
        <rFont val="Calibri"/>
        <family val="2"/>
      </rPr>
      <t xml:space="preserve"> Up to 32 channel IP cameras can be connected.
• Supports for multiple video compressions including H.265+/H.265/H.264+/H.264 video formats
• Up to 8-ch @ 1080p decoding capacity.Up to 256 Mbps high incoming bandwidth ensures IP cameras can be connected
• 1 HDMI and 1 VGA interfaces: both interfaces support independent video output
• Network Interface:a. 1 RJ-45 port (10/100/1000 Mbps), b. 16 PoE ports (IEEE802.3af/at)
• 4 HDDs for</t>
    </r>
    <r>
      <rPr>
        <sz val="11"/>
        <rFont val="Calibri"/>
        <family val="2"/>
      </rPr>
      <t xml:space="preserve"> Motion Based</t>
    </r>
    <r>
      <rPr>
        <sz val="11"/>
        <color indexed="8"/>
        <rFont val="Calibri"/>
        <family val="2"/>
      </rPr>
      <t xml:space="preserve"> video recording
• Channel-zero function ensures smooth remote live view and playback in low bandwidth</t>
    </r>
  </si>
  <si>
    <r>
      <t xml:space="preserve">Supplying, Installation, testing &amp; commissioning of </t>
    </r>
    <r>
      <rPr>
        <b/>
        <sz val="11"/>
        <color indexed="8"/>
        <rFont val="Calibri"/>
        <family val="2"/>
      </rPr>
      <t>HDD, 8 TB</t>
    </r>
    <r>
      <rPr>
        <sz val="11"/>
        <color indexed="8"/>
        <rFont val="Calibri"/>
        <family val="2"/>
      </rPr>
      <t xml:space="preserve">,complete with all required accessories </t>
    </r>
    <r>
      <rPr>
        <b/>
        <sz val="11"/>
        <color indexed="8"/>
        <rFont val="Calibri"/>
        <family val="2"/>
      </rPr>
      <t>(30 Days Recording with motion based)</t>
    </r>
  </si>
  <si>
    <r>
      <t xml:space="preserve">Supplying, Installation, testing &amp; commissioning of </t>
    </r>
    <r>
      <rPr>
        <b/>
        <sz val="11"/>
        <color indexed="8"/>
        <rFont val="Calibri"/>
        <family val="2"/>
      </rPr>
      <t>24 U (1000W X 1000D ) mm</t>
    </r>
    <r>
      <rPr>
        <sz val="11"/>
        <color indexed="8"/>
        <rFont val="Calibri"/>
        <family val="2"/>
      </rPr>
      <t xml:space="preserve"> </t>
    </r>
    <r>
      <rPr>
        <b/>
        <sz val="11"/>
        <color indexed="8"/>
        <rFont val="Calibri"/>
        <family val="2"/>
      </rPr>
      <t>Floor mount closed rack</t>
    </r>
    <r>
      <rPr>
        <sz val="11"/>
        <color indexed="8"/>
        <rFont val="Calibri"/>
        <family val="2"/>
      </rPr>
      <t xml:space="preserve"> with front glass door, vertical wire management systems, fan tray on top, perforated rear doors, side doors, casters, openable entry at the bottom for the cable &amp; 2 no's vertical power strip with all standard  necessary accessories &amp; hardware to mount the passive &amp; active equipment.
Vendor to size the rack according to the system design and requirement.</t>
    </r>
  </si>
  <si>
    <t>Supplying, Installation, testing &amp; commissioning of C.C.T.V. System Softwares (application and recording). Cost includes Antivirus Software with 3yrs updates and License.</t>
  </si>
  <si>
    <t>Supplying, Installation, testing &amp; commissioning of Work Station, Min Intel Core i7 4770 3.9 GHz), 8GB RAM DDR3, Hard Disk with 2 TB, Integrated SATA Controller, With 2 Gb Graphic Crad, 5 ports, 6 Gb/s, DVD-ROM, DVD+/-RW DL Super Multi, HP Blu-ray Writer, HP 15-in-1 Media Card Reader with Minimum 3years Warranty with 32" LCD high resolution Monitor with power supply complete with key board &amp; mouse. Capable of accepting S - video as well as composite video signal with cabling from NVR to monitor.</t>
  </si>
  <si>
    <r>
      <t xml:space="preserve">Supplying, Installation, testing &amp; commissioning of color high resolution </t>
    </r>
    <r>
      <rPr>
        <b/>
        <sz val="11"/>
        <color indexed="8"/>
        <rFont val="Calibri"/>
        <family val="2"/>
      </rPr>
      <t>LED TV 32 inches</t>
    </r>
    <r>
      <rPr>
        <sz val="11"/>
        <color indexed="8"/>
        <rFont val="Calibri"/>
        <family val="2"/>
      </rPr>
      <t>, LCD/LED Display FHD wiring Interface full HD,HDMI input provision; complete with all supports and accessories including HDMI Cable from NVR to screen (Vendor should consider the Cable length as per site condition with conduit &amp; neccessary accessories)</t>
    </r>
  </si>
  <si>
    <r>
      <t xml:space="preserve">Supplying, Installation, testing &amp; commissioning of </t>
    </r>
    <r>
      <rPr>
        <b/>
        <sz val="11"/>
        <color indexed="8"/>
        <rFont val="Calibri"/>
        <family val="2"/>
      </rPr>
      <t>8 Port Switch</t>
    </r>
    <r>
      <rPr>
        <sz val="11"/>
        <color indexed="8"/>
        <rFont val="Calibri"/>
        <family val="2"/>
      </rPr>
      <t xml:space="preserve"> with 10/100/1000 POE Fully Managed Switches with  IP multicast snooping and data-driven IGMP support and with Two 1000baseT Multi mode OFC uplink ports (with Fiber Module ) and all related termination accessories as per site specific System requirement.</t>
    </r>
  </si>
  <si>
    <r>
      <t xml:space="preserve">Supplying, Installation, testing &amp; commissioning of </t>
    </r>
    <r>
      <rPr>
        <b/>
        <sz val="11"/>
        <color indexed="8"/>
        <rFont val="Calibri"/>
        <family val="2"/>
      </rPr>
      <t>16 Port Switch</t>
    </r>
    <r>
      <rPr>
        <sz val="11"/>
        <color indexed="8"/>
        <rFont val="Calibri"/>
        <family val="2"/>
      </rPr>
      <t xml:space="preserve"> with 10/100/1000 POE Fully Managed Switches with  IP multicast snooping and data-driven IGMP support and with Two 1000baseT Multi mode OFC uplink ports (with Fiber Module ) and all related termination accessories as per site specific System requirement.</t>
    </r>
  </si>
  <si>
    <r>
      <t xml:space="preserve">Supplying, Installation, testing &amp; commissioning of  1G L3 fixed chassis with 8 SFP ports, one optional module slot. Front to back cooling. Includes AC power supply and cord. Ships with user manuals access card, rack mounts, and USB to RJ-45 adaptor. SW-AR license included. </t>
    </r>
    <r>
      <rPr>
        <sz val="11"/>
        <rFont val="Calibri"/>
        <family val="2"/>
      </rPr>
      <t>Modular AC backup power supply</t>
    </r>
    <r>
      <rPr>
        <sz val="11"/>
        <color indexed="10"/>
        <rFont val="Calibri"/>
        <family val="2"/>
      </rPr>
      <t>.</t>
    </r>
    <r>
      <rPr>
        <sz val="11"/>
        <color indexed="8"/>
        <rFont val="Calibri"/>
        <family val="2"/>
      </rPr>
      <t xml:space="preserve"> Front to back cooling. Provides backup system power to one core  switch.</t>
    </r>
  </si>
  <si>
    <t>Laying of Cat6 Cabling with 25mm PVC Conduit from each camera to POE Switch,  in exposed places and Concealed in ceiling complete with terminations and required accessories as specified below and shown in the drawing.</t>
  </si>
  <si>
    <t>Cat-6, 4 Pair Cable,23AWG conducter diameter,5.89 mm OD</t>
  </si>
  <si>
    <t>Supply, Installation, testing &amp; commissioning of air terminations conventional type as specified &amp; shown as per drawings and complying with IEC62 305, NFC 17-102 and IS2309  complete with:
a) FRP MAST &amp; supporting arrangement.
b) Clamping of down conductor.</t>
  </si>
  <si>
    <t>Vertical air terminal with accessories:Providing of Air
terminals as per IS-IEC -62305 part-3 16mm rod tapered to
10 mm aluminium rod :
Meets the technical specification according to DIN EN 501642 (VDE 0815 part 202).
Meets the requirement of VDE0185/305(IS/IEC 62305)          
4Mtr Airterminal: semi-hard (E-AlMgSiO5 corresponds to DIN48801)                                                                                                                                                                                                                                      Accessories : System consist of Fang Fix with base and
clamp, on the top air terminal is erected.  
Fang fix clamp made of SS, lightning tested for 100 KA - 1Nos.
Includes:
1. Lighting counter  To count no of lightning strike &amp; it can 
     record the date and time of the lightning incident also    
     tested as per IEC 62561-6  - 1 Nos 
2. Lightning Test Link To check Resistivity of  down conductor 
      to give information about system whether is sufficient or   
      not. - 8 Nos</t>
  </si>
  <si>
    <t>job</t>
  </si>
  <si>
    <t xml:space="preserve">Supply &amp; installation of down conductor made of AL Solid cable. Minimum cross sectional area of 50sq.mm. to withstand 100kA lightning current and comply with NFC/IEC 62305 standard. 
With Cross Connector of lightning  Strips.
Conductor Holder on parapet or surface  of wall for lightning  conductor . </t>
  </si>
  <si>
    <t xml:space="preserve">Supply, Installation, testing &amp; commissioning of   Vertical Air Termination Solid
aluminium with Base- 10 mm dia and 1000 mm
long. Air Termination Base tested for
conditioning, Ageing Test &amp; Lightning impulse
current withstand test: 100 kA of 10/350µs
waveform in an accredited Third party laboratory
as per 6.3 &amp; 6.4 of IEC 62561-1 2017 protocol
</t>
  </si>
  <si>
    <t>Supply &amp; fixing of Holder - Holder -GI-C-type for fixing 34mm Dia mast on 
masonary Wall-side mounting</t>
  </si>
  <si>
    <t>Supply, Installation, testing &amp; commissioning of 8 mm dia solid Aluminium  down Conductor
tested as per IEC 62561- 2 conducted in the Govt.
aggregated thirty party laboratory to meet the
requirement of IS/ IEC 62305</t>
  </si>
  <si>
    <t xml:space="preserve">Supply, Installation, testing &amp; commissioning Test link- SS for Round to Flat conductor for 8-10mm OD &amp; 25 x6mm. To count no of lightning strike &amp; it can record the date and time of the lightning incident also tested
as per IEC 62561-6 </t>
  </si>
  <si>
    <t>Supply &amp; fixing Holder -GI for fixing 25 x 6 mm GI Strip</t>
  </si>
  <si>
    <t xml:space="preserve">Note :- Earthing pits required for lightning arrestor considered </t>
  </si>
  <si>
    <t>Supply and Laying of Cat6 Cabling with 25mm PVC Conduit from each camera to POE Switch,   in exposed places and Concealed in ceiling complete with terminations and required accessories as specified below and shown in the drawing.</t>
  </si>
  <si>
    <t>Cat-6, 4 Pair Cable,23AWG conductor diameter,5.89 mm OD</t>
  </si>
  <si>
    <t xml:space="preserve">Supply, Installation, Testing &amp; Commissioning of CAT6  Patch Cord- 3 Meter (Rack End) </t>
  </si>
  <si>
    <t>Supply, Installation, Testing &amp; Commissioning of CAT6 RJ 45 I/O for Data at Rack Side etc. (For Data)</t>
  </si>
  <si>
    <t>Supply, Installation, Testing &amp; Commissioning of CAT6 RJ 45 I/O for CCTV at Rack Side etc. (CCTV)</t>
  </si>
  <si>
    <t>of  Cat6  RJ 45 Connector with all required &amp; necessary accessories, supports, ancillories, etc complete in all respect.(for Data &amp; CCTV- For Common Area)</t>
  </si>
  <si>
    <t>Supply, Installation, Testing &amp; Commissioning of 6 Core OM3 Multi-mode Fiber Armoured etc. complete as required.</t>
  </si>
  <si>
    <t>Supply, Installation, Testing &amp; Commissioning of 48 Port Fully Loaded CAT6 Jack / Patch Panels complete as required.</t>
  </si>
  <si>
    <t>SITC of 24 port switch with 10/100/1000 Managed Switches with  IP multicast snooping and data-driven IGMP support and with Two 1000baseT Multi mode OFC uplink ports (with Fiber Module ) and all related termination accessories as per site specific System requirement.</t>
  </si>
  <si>
    <t>SITC of 32 port switch with 10/100/1000 Managed Switches with IP multicast snooping and data-driven IGMP support and with Two 1000baseT Multi mode OFC uplink ports (with Fiber Module ) and all related termination accessories as per site specific System requirement.</t>
  </si>
  <si>
    <t>Supply, Installation, Testing &amp; Commissioning of 12 port fiber LC-style, MM-OM3, wall mount Fiber LIU, Fully loaded with adapter plate &amp; standard mounting hardware &amp; accessories</t>
  </si>
  <si>
    <t>Supply, Installation, Testing &amp; Commissioning of 24 port fiber LC-style,MM-OM3, wall mount Fiber LIU, Fully loaded with adapter plate &amp; standard mounting hardware &amp; accessories</t>
  </si>
  <si>
    <t>Supply, Installation, Testing &amp; Commissioning of LC-SC style MM-OM3 Duplex patch cord</t>
  </si>
  <si>
    <r>
      <t xml:space="preserve">Supply, Installation, Testing &amp; Commissioning of </t>
    </r>
    <r>
      <rPr>
        <b/>
        <sz val="11"/>
        <color indexed="8"/>
        <rFont val="Calibri"/>
        <family val="2"/>
      </rPr>
      <t xml:space="preserve"> 9U (600W x 600D) mm wall mount closed rack</t>
    </r>
    <r>
      <rPr>
        <sz val="11"/>
        <color indexed="8"/>
        <rFont val="Calibri"/>
        <family val="2"/>
      </rPr>
      <t xml:space="preserve"> with front glass door, vertical wire management systems, fan tray on top, perforated rear doors, opeanable entry at the bottom for the cable &amp; 2 nos vertical power strip with standard accessories. with heavy shelf with sliding keyboard tray, cantilever shelf and all necessary hardware to mount the passive &amp; active equipment. 1U horizotal wire manager (one way)</t>
    </r>
  </si>
  <si>
    <r>
      <t>Supplying, Installation, testing &amp; commissioning of</t>
    </r>
    <r>
      <rPr>
        <b/>
        <sz val="11"/>
        <color indexed="8"/>
        <rFont val="Calibri"/>
        <family val="2"/>
      </rPr>
      <t xml:space="preserve"> 24 U (1000W X 1000D ) mm Floor mount closed rack</t>
    </r>
    <r>
      <rPr>
        <sz val="11"/>
        <color indexed="8"/>
        <rFont val="Calibri"/>
        <family val="2"/>
      </rPr>
      <t xml:space="preserve"> with front glass door, vertical wire management systems, fan tray on top, perforated rear doors, side doors, casters, openable entry at the bottom for the cable &amp; 2 no's vertical power strip with all standard  necessary accessories &amp; hardware to mount the passive &amp; active equipment.
Vendor to size the rack according to the system design and requirement.</t>
    </r>
  </si>
  <si>
    <t xml:space="preserve">SMART METER CONNETION </t>
  </si>
  <si>
    <t>Supplying  and  installing  following  size  of  perforated  painted with powder coating M.S. cable trays with perforation not more than  17.5%,  in  convenient  sections,  joined  with  connectors, suspended from the ceiling with M.S. suspenders including bolts &amp; nuts, painting suspenders etc. as required.</t>
  </si>
  <si>
    <t>100 mm width X 50 mm depth X 1.6 mm thickness</t>
  </si>
  <si>
    <t>Mtr</t>
  </si>
  <si>
    <t>150 mm width X 50 mm depth X 1.6 mm thickness</t>
  </si>
  <si>
    <t>225 mm width X 50 mm depth X 1.6 mm thickness</t>
  </si>
  <si>
    <t>300 mm width X 50 mm depth X 1.6 mm thickness</t>
  </si>
  <si>
    <t>450 mm width X 50 mm depth X 2.0 mm thickness</t>
  </si>
  <si>
    <t>600 mm width X 75 mm depth X 2.0 mm thickness</t>
  </si>
  <si>
    <t>750 mm width X 75 mm depth X 2.0 mm thickness</t>
  </si>
  <si>
    <t>Supplying  and  installing  following  size  of  perforated  painted with  powder  coating  M.S.  cable  trays  bends  with  perforation not more than 17.5%,, joined with connectors, suspended from the ceiling with M.S. suspenders including bolts &amp; nuts, painting suspenders etc. as required.</t>
  </si>
  <si>
    <t>Nos.</t>
  </si>
  <si>
    <t>Supplying  and  installing  following  size  of  perforated  painted with powder coating M.S. cable trays Tee with perforation  not more than 17.5%, joined with connectors,  suspended  from the ceiling  with  M.S.  suspenders  including  bolts  &amp;  nuts,  painting suspenders etc. as required.</t>
  </si>
  <si>
    <t>Supplying  and  installing  following  size  of  perforated  painted with powder coating M.S. cable trays Reducer with perforation not more than 17.5%, joined with connectors, suspended from the ceiling with M.S. suspenders including bolts &amp; nuts, painting suspenders etc. as required.</t>
  </si>
  <si>
    <t>450 mm width X 75 mm depth X 2.0 mm thickness</t>
  </si>
  <si>
    <r>
      <t xml:space="preserve">Supplying,  installation,  testing  and  commissioning  of  </t>
    </r>
    <r>
      <rPr>
        <b/>
        <sz val="12"/>
        <rFont val="Arial Narrow"/>
        <family val="2"/>
      </rPr>
      <t xml:space="preserve">Electric   driven   terrace   pump </t>
    </r>
    <r>
      <rPr>
        <sz val="12"/>
        <rFont val="Arial Narrow"/>
        <family val="2"/>
      </rPr>
      <t xml:space="preserve">  suitable   for  automatic 
operation  and  consisting  of  following,  complete  in  all respects, as required: </t>
    </r>
    <r>
      <rPr>
        <b/>
        <sz val="12"/>
        <rFont val="Arial Narrow"/>
        <family val="2"/>
      </rPr>
      <t>(Terrace Pump)</t>
    </r>
  </si>
  <si>
    <t>Horizontal   type,   multistage,   centrifugal,   split   casing pump of cast iron body &amp; bronze impeller with stainless steel shaft, mechanical confirming to IS : 1520</t>
  </si>
  <si>
    <t>Suitable  HP  squirell  cage  induction  motor  TEFC  type suitable for operation on 415 volts, 3 phase, 50 Hz, AC supply  with  IP55  class  of  protection  for  enclosure, horiziontal  foot  mounted  type  with  Class-'F'  insulation, conforming to IS-325.</t>
  </si>
  <si>
    <t>Suitable  cement  concrete  foundation  duly  plastered and with anti vibration pads.</t>
  </si>
  <si>
    <t>450 lpm at 55 m Head</t>
  </si>
  <si>
    <t xml:space="preserve"> (a) Suitable rating incoming MCCB/MCB, (b) Suitable rating AC-3 duty contactor(s), (c) overload relay with built-in single phasing preventer, (d) star delta timer (For S/D starters), (e) digital voltmeter, ammeter, selector switches, CTs &amp; control MCBs, (f) Phase indicating lights &amp; control MCBs, (g) Push buttons for manual start/stop of motor, ON status indicating light for starter with control MCB, (h) Minimum 2 pole auto/manual selector switch &amp; 4 NO + 4 NC potential free aux. contacts for use by Building automation system (i) Time delay relay for delayed restart of motor .Starter panel along with power control cabling, earthing ,cable tray etc. up to 15 mtr.length as mentioned below shall be inclusive .</t>
  </si>
  <si>
    <t>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t>
  </si>
  <si>
    <t>150mm dia</t>
  </si>
  <si>
    <r>
      <t xml:space="preserve">Supplying, fixing, testing and commissioning of </t>
    </r>
    <r>
      <rPr>
        <b/>
        <sz val="12"/>
        <rFont val="Arial Narrow"/>
        <family val="2"/>
      </rPr>
      <t>butterfly valve of PN 1.6</t>
    </r>
    <r>
      <rPr>
        <sz val="12"/>
        <rFont val="Arial Narrow"/>
        <family val="2"/>
      </rPr>
      <t xml:space="preserve"> rating with bronze/gunmetal seat duly ISI marked  complete  with  nuts,  bolts,  washers,  gaskets conforming to IS 13095 of following sizes as required :</t>
    </r>
  </si>
  <si>
    <t>150 mm dia</t>
  </si>
  <si>
    <t>set</t>
  </si>
  <si>
    <r>
      <t xml:space="preserve">Providing,  installation,  testing  and  commissioning  of </t>
    </r>
    <r>
      <rPr>
        <b/>
        <sz val="12"/>
        <rFont val="Arial Narrow"/>
        <family val="2"/>
      </rPr>
      <t>non-return  valve</t>
    </r>
    <r>
      <rPr>
        <sz val="12"/>
        <rFont val="Arial Narrow"/>
        <family val="2"/>
      </rPr>
      <t xml:space="preserve">  of  following  sizes  confirming  to  IS: 5312   complete   with   rubber   gasket,   GI   bolts,   nuts,
washers etc.as required :</t>
    </r>
  </si>
  <si>
    <t>Providing,  installation,  testing  and  commissioning  of stainless  steel  Y-strainer  fabricated  out  of  1.6  mm thick  stainless  steel,  Grade  304,  sheet  with  3  mm  dia holes with stainless steel flange.</t>
  </si>
  <si>
    <r>
      <t xml:space="preserve">Supplying   and  fixing </t>
    </r>
    <r>
      <rPr>
        <b/>
        <sz val="12"/>
        <rFont val="Arial Narrow"/>
        <family val="2"/>
      </rPr>
      <t xml:space="preserve">  first-aid </t>
    </r>
    <r>
      <rPr>
        <sz val="12"/>
        <rFont val="Arial Narrow"/>
        <family val="2"/>
      </rPr>
      <t xml:space="preserve"> </t>
    </r>
    <r>
      <rPr>
        <b/>
        <sz val="12"/>
        <rFont val="Arial Narrow"/>
        <family val="2"/>
      </rPr>
      <t>Hose  Reel  with  MS construction    spray    painted    in    post    office    red,</t>
    </r>
    <r>
      <rPr>
        <sz val="12"/>
        <rFont val="Arial Narrow"/>
        <family val="2"/>
      </rPr>
      <t xml:space="preserve"> conforming  to  IS  884  complete  with  the  following  as
required.20  mm  nominal  internal  dia  water  hose  thermoplastic (Textile reinforced) type -2 as per IS: 12585</t>
    </r>
  </si>
  <si>
    <t>20  mm  nominal  internal  dia  gun  metal  globe  valve  &amp; nozzle.</t>
  </si>
  <si>
    <t>Drum and brackets for fixing the equipmets on wall.</t>
  </si>
  <si>
    <t>Connections from riser with 25 mm dia stop gun metal valve &amp; M.S. Pipe and socket.</t>
  </si>
  <si>
    <t>40 m</t>
  </si>
  <si>
    <r>
      <t xml:space="preserve">Supply and installation,testing and commisioning  of </t>
    </r>
    <r>
      <rPr>
        <b/>
        <sz val="12"/>
        <rFont val="Arial Narrow"/>
        <family val="2"/>
      </rPr>
      <t xml:space="preserve"> 100 mm dial type Pressure gauge with SS Syphon tubing and pet cock</t>
    </r>
    <r>
      <rPr>
        <sz val="12"/>
        <rFont val="Arial Narrow"/>
        <family val="2"/>
      </rPr>
      <t xml:space="preserve"> with all required mounting accessories  (Range : 0 - 15 kg/sq.cm.)Pls refer technical specifications for detailed requirement .</t>
    </r>
  </si>
  <si>
    <r>
      <t xml:space="preserve">Supplying, installing, testing and commissioning of </t>
    </r>
    <r>
      <rPr>
        <b/>
        <sz val="12"/>
        <rFont val="Arial Narrow"/>
        <family val="2"/>
      </rPr>
      <t>25 mm dia automatic air vent valve</t>
    </r>
    <r>
      <rPr>
        <sz val="12"/>
        <rFont val="Arial Narrow"/>
        <family val="2"/>
      </rPr>
      <t xml:space="preserve"> with GM body ball valve   </t>
    </r>
    <r>
      <rPr>
        <b/>
        <sz val="12"/>
        <rFont val="Arial Narrow"/>
        <family val="2"/>
      </rPr>
      <t>( Rating PN 16)</t>
    </r>
    <r>
      <rPr>
        <sz val="12"/>
        <rFont val="Arial Narrow"/>
        <family val="2"/>
      </rPr>
      <t xml:space="preserve"> with all necessary accessories like matching flanges,coupling, sockets, bolts,rubber gaskets. washers, necessary GI supports etc.Pls refer technical specifications for detailed requirement</t>
    </r>
  </si>
  <si>
    <r>
      <rPr>
        <b/>
        <sz val="12"/>
        <rFont val="Calibri"/>
        <family val="2"/>
      </rPr>
      <t>Supply , Installation ,Testing &amp; Commissioning of</t>
    </r>
    <r>
      <rPr>
        <sz val="12"/>
        <rFont val="Calibri"/>
        <family val="2"/>
      </rPr>
      <t xml:space="preserve">  following fire extinguishers as per CFO NOC and bearing ISI mark with necessary accessories, stand, trolley, etc.Pls refer technical specifications for detailed requirement</t>
    </r>
  </si>
  <si>
    <r>
      <t xml:space="preserve">ISI marked Portable Fire Extinguisher, </t>
    </r>
    <r>
      <rPr>
        <b/>
        <sz val="12"/>
        <rFont val="Arial Narrow"/>
        <family val="2"/>
      </rPr>
      <t>Dry Chemical powder type (DCP) capacity 9 kgs conforming to IS-15683</t>
    </r>
    <r>
      <rPr>
        <sz val="12"/>
        <rFont val="Arial Narrow"/>
        <family val="2"/>
      </rPr>
      <t xml:space="preserve"> including first fill &amp; wall suspension bracket.Pls refer technical specifications for detailed requirement ( FOR ELECTRICAL ROOM + UPS ROOM)</t>
    </r>
  </si>
  <si>
    <r>
      <t xml:space="preserve">ISI marked (IS:15683) portable chemical fire extinguisher, </t>
    </r>
    <r>
      <rPr>
        <b/>
        <sz val="12"/>
        <rFont val="Arial Narrow"/>
        <family val="2"/>
      </rPr>
      <t xml:space="preserve">ABC type capacity 6 kgs </t>
    </r>
    <r>
      <rPr>
        <sz val="12"/>
        <rFont val="Arial Narrow"/>
        <family val="2"/>
      </rPr>
      <t>with gun metal cap and nozzle and complete in all  respects  including initial fill and wall suspension brackets.Pls refer technical specifications for detailed requirement. ( FOR common passage + refugee area)</t>
    </r>
  </si>
  <si>
    <r>
      <t>Portable fire extinguisher, trolly mounted</t>
    </r>
    <r>
      <rPr>
        <b/>
        <sz val="12"/>
        <rFont val="Arial Narrow"/>
        <family val="2"/>
      </rPr>
      <t xml:space="preserve"> Carbon-di-oxide type capacity 6.5 Kgs.</t>
    </r>
    <r>
      <rPr>
        <sz val="12"/>
        <rFont val="Arial Narrow"/>
        <family val="2"/>
      </rPr>
      <t xml:space="preserve">  conforming to IS-15683 Flat base including valve, discharge hose of not less than 10 mm dia, 1 M long and complete in all respects including initial fill with CO2 gas  confirming  to IS:307-1966 filled to a filling rate of not more than 0.667 and wall suspension bracket.Pls refer technical specifications for detailed requirement. ( For ELV hub room/server room)</t>
    </r>
  </si>
  <si>
    <r>
      <t>Supplying and installing at approved location approved make set of 2</t>
    </r>
    <r>
      <rPr>
        <b/>
        <sz val="12"/>
        <rFont val="Arial Narrow"/>
        <family val="2"/>
      </rPr>
      <t xml:space="preserve"> nos. of fire buckets </t>
    </r>
    <r>
      <rPr>
        <sz val="12"/>
        <rFont val="Arial Narrow"/>
        <family val="2"/>
      </rPr>
      <t>of 24 gauge galvanized steel sheet, standard 9 litre capacity and of round bottom shape, painted white inside and black on the bottom, inscribed with letters '' FIRE'' in black and gold with fire sand. The scope shall also include the stand for mounting the sand bucket.Pls refer technical specifications for detailed requirement</t>
    </r>
  </si>
  <si>
    <t>Supply, Installation, Testing and Commissioning of direct driven Propeller Fans for Exhaust along with gravity louver. Each fan shall be complete with external rotor motor or shaded pole motor.3C x 1.5 Sq.mm.Power cable of 3 mtr.length with 3 pin plug top from unit motor to the nearest power socket shall be included in the scope of supply. All supporting GI hangers,MS angles, channels nut , bolts, washers etc. necessary for unit installation shall be inclusive in the cost. Motor shall be suitable for external  power supply 220~240V/50Hz/Single Phase. Details of shall be as follows :</t>
  </si>
  <si>
    <t>PROPELLER FAN TOILET EX.AIR</t>
  </si>
  <si>
    <t>PROPELLER FAN ELECTRICAL ROOM EX.AIR</t>
  </si>
  <si>
    <t>PROPELLER FAN HUB ROOM EX.AIR</t>
  </si>
  <si>
    <t>Supplying, installing, testing and commissioning split type Air conditioning unit having suitable to operate on250V, 50 cycles, A.C. supply having 1 no of  hi-wall  type complete with On /off type scroll compressors, condenser unit with refrigerant R410 A/R32 and copper Condenser at position, suction and dischragecopper piping with nitril rubbe insulation with hanger, supports etc.. Note :- Rates Should be inclusive of SITC of Necessary Copper piping with suitable thickness of insulation,  Cable tray, Necessary control &amp; power Cabling to the unit from Isolator to the unit (isolator will be located with 2mtr from unit).</t>
  </si>
  <si>
    <t>HUB ROOM
HI WALL UNIT
 1.5 TR</t>
  </si>
  <si>
    <t xml:space="preserve">Supply ,Installation ,Testing and commissioning  of the following UPVC pipes for condensate drain  cut to required lengths and jointing with solvent cement solutions and installed with necessary pipe  complete with necessary , GI hangers with rubber lined universal clamps and hangers , fittings like bends, elbows, tees, reducers, matching flanges, neoprene 6 mm thick gaskets,  nut &amp; blots &amp; washers and fixing in position the necessary elbows, tees and reducers, U traps of appropriate heights,insulated with  9 mm thick nitrile rubber insulation of Class O rated thermal insulations  with  one sided factory laminated glass clothed Nitrile Rubber insulation with density 45-60 kg/m3 with covered with two coats of lag coating ( </t>
  </si>
  <si>
    <t xml:space="preserve">3/4 inches dia </t>
  </si>
  <si>
    <t>rmt</t>
  </si>
  <si>
    <r>
      <t xml:space="preserve">Supply,Installation, Testing and Commissioning of </t>
    </r>
    <r>
      <rPr>
        <b/>
        <sz val="11"/>
        <rFont val="Calibri"/>
        <family val="2"/>
      </rPr>
      <t>wash down wall mounting EWC-P</t>
    </r>
    <r>
      <rPr>
        <sz val="11"/>
        <rFont val="Calibri"/>
        <family val="2"/>
      </rPr>
      <t xml:space="preserve"> of approved shade, conforming to Pattern 2 of IS: 2556 (Part -II), with SWR Selfit Soil PVC pipe and plug bend as per specifications;  glazed vitreous / Cloured  European Water Closet  with </t>
    </r>
    <r>
      <rPr>
        <b/>
        <sz val="11"/>
        <rFont val="Calibri"/>
        <family val="2"/>
      </rPr>
      <t xml:space="preserve">Open cistern tank with dual flush of 3/6 litre </t>
    </r>
    <r>
      <rPr>
        <sz val="11"/>
        <rFont val="Calibri"/>
        <family val="2"/>
      </rPr>
      <t xml:space="preserve">, with grouting the CI chair in side the wall, rubber gaskets, connecting PVC 110mm dia soil pipe with PVC coupling, nuts, mounting cistern on WC and solid verity heavy duty plastic seat cover as per IS-2548, of approved make cutting and making jari work etc. complete.Making civil &amp; dry wall cutouts &amp; closing shall be inlcusive in the cost. </t>
    </r>
  </si>
  <si>
    <r>
      <t xml:space="preserve">Supply,Installation, Testing and Commissioning of </t>
    </r>
    <r>
      <rPr>
        <b/>
        <sz val="11"/>
        <color indexed="8"/>
        <rFont val="Calibri"/>
        <family val="2"/>
      </rPr>
      <t>White glazed vitreous half pedestal  Wash Basin</t>
    </r>
    <r>
      <rPr>
        <sz val="11"/>
        <color indexed="8"/>
        <rFont val="Calibri"/>
        <family val="2"/>
      </rPr>
      <t xml:space="preserve"> - supporting M.S. or C.I. Brackets  with nut bolts, washerc etc., with 32 mm dia. C.P. waste Coupling with 32 mm DIA CP Bottle trap with extension piece to wall flange with rubber adopter for waste connection and  with waste coupling.; with rack bolt fittings. Making civil &amp; dry wall cutouts &amp; closing shall be inlcusive in the cost.</t>
    </r>
  </si>
  <si>
    <r>
      <t xml:space="preserve">Supply,Installation, Testing and Commissioning of </t>
    </r>
    <r>
      <rPr>
        <b/>
        <sz val="11"/>
        <color indexed="8"/>
        <rFont val="Calibri"/>
        <family val="2"/>
      </rPr>
      <t xml:space="preserve"> drinking water fountain with fillar </t>
    </r>
    <r>
      <rPr>
        <sz val="11"/>
        <color indexed="8"/>
        <rFont val="Calibri"/>
        <family val="2"/>
      </rPr>
      <t xml:space="preserve"> (Cold water tap &amp; Normal water tap)of capacity of 60 LPH with storage capacity of 80 litre.</t>
    </r>
    <r>
      <rPr>
        <b/>
        <sz val="11"/>
        <color indexed="8"/>
        <rFont val="Calibri"/>
        <family val="2"/>
      </rPr>
      <t>Inbuilt compressors &amp; condensing unit etc. for producing chilled water upto 17 degree +/- 1 C.Coller body shall be thermally insulated with PUF insulation</t>
    </r>
    <r>
      <rPr>
        <sz val="11"/>
        <color indexed="8"/>
        <rFont val="Calibri"/>
        <family val="2"/>
      </rPr>
      <t xml:space="preserve">. Power cable from unit to nearest socket with 3 pin plug top shall be inclusive of cost.Making civil &amp; dry wall cutouts &amp; closing shall be inlcusive in the cost. </t>
    </r>
  </si>
  <si>
    <r>
      <t xml:space="preserve">Supply, Installation, Testing and Commissioning of  </t>
    </r>
    <r>
      <rPr>
        <b/>
        <sz val="11"/>
        <rFont val="Calibri"/>
        <family val="2"/>
      </rPr>
      <t xml:space="preserve">Electrical  Instanteneous type Water heating Geysers of 24 Kw </t>
    </r>
    <r>
      <rPr>
        <sz val="11"/>
        <rFont val="Calibri"/>
        <family val="2"/>
      </rPr>
      <t xml:space="preserve"> with thermal cut off, fusible plug, safety valves, thermal LED indicators etc. Power cable from heater to nearest socket with 3 pin plug top shall be inclusive of cost. Making civil &amp; dry wall cutouts &amp; closing shall be inclusive in the cost. Pls refer technical specifications for detailed requirement.</t>
    </r>
  </si>
  <si>
    <t xml:space="preserve">SANITARY VALVES &amp; ACESSORIES </t>
  </si>
  <si>
    <r>
      <t xml:space="preserve">Supply,Installation, Testing and Commissioning of 15mm dia </t>
    </r>
    <r>
      <rPr>
        <b/>
        <sz val="11"/>
        <color indexed="8"/>
        <rFont val="Calibri"/>
        <family val="2"/>
      </rPr>
      <t xml:space="preserve">pillar cock ( Quarter turn type) </t>
    </r>
    <r>
      <rPr>
        <sz val="11"/>
        <color indexed="8"/>
        <rFont val="Calibri"/>
        <family val="2"/>
      </rPr>
      <t xml:space="preserve">, with required braided pipes from Pillar cock tap to angular stop cock etc complete.Making civil / dry wall cutouts &amp; closing shall be inlcusive in the cost. </t>
    </r>
  </si>
  <si>
    <r>
      <t xml:space="preserve">Supply,Installation, Testing and Commissioning of </t>
    </r>
    <r>
      <rPr>
        <b/>
        <sz val="11"/>
        <color indexed="8"/>
        <rFont val="Calibri"/>
        <family val="2"/>
      </rPr>
      <t xml:space="preserve">wall mixer 2 in 1 system  Single Lever thermostatic  Diverter with spout </t>
    </r>
    <r>
      <rPr>
        <sz val="11"/>
        <color indexed="8"/>
        <rFont val="Calibri"/>
        <family val="2"/>
      </rPr>
      <t xml:space="preserve">for Concealed Fitting with Built in Non return Valve </t>
    </r>
    <r>
      <rPr>
        <b/>
        <sz val="11"/>
        <color indexed="8"/>
        <rFont val="Calibri"/>
        <family val="2"/>
      </rPr>
      <t xml:space="preserve"> </t>
    </r>
    <r>
      <rPr>
        <sz val="11"/>
        <color indexed="8"/>
        <rFont val="Calibri"/>
        <family val="2"/>
      </rPr>
      <t xml:space="preserve">complete with bend pipe .Making civil &amp; dry wall cutouts &amp; closing shall be inlcusive in the cost. </t>
    </r>
  </si>
  <si>
    <r>
      <t>Supply,Installation, Testing and Commissioning of</t>
    </r>
    <r>
      <rPr>
        <b/>
        <sz val="11"/>
        <color indexed="8"/>
        <rFont val="Calibri"/>
        <family val="2"/>
      </rPr>
      <t xml:space="preserve"> Shower head </t>
    </r>
    <r>
      <rPr>
        <sz val="11"/>
        <color indexed="8"/>
        <rFont val="Calibri"/>
        <family val="2"/>
      </rPr>
      <t xml:space="preserve">complete with bend pipe .Making civil &amp; dry wall cutouts &amp; closing shall be inlcusive in the cost. </t>
    </r>
  </si>
  <si>
    <r>
      <t xml:space="preserve">Supply,Installation, Testing and Commissioning of </t>
    </r>
    <r>
      <rPr>
        <b/>
        <sz val="11"/>
        <color indexed="8"/>
        <rFont val="Calibri"/>
        <family val="2"/>
      </rPr>
      <t xml:space="preserve">15 mm C.P. brass bib cocks( Quarter turn type) </t>
    </r>
    <r>
      <rPr>
        <sz val="11"/>
        <color indexed="8"/>
        <rFont val="Calibri"/>
        <family val="2"/>
      </rPr>
      <t xml:space="preserve"> of best quality (as approved by the Engineer-in-Charge).Making civil / dry wall cutouts &amp; closing shall be inlcusive in the cost. </t>
    </r>
  </si>
  <si>
    <r>
      <t xml:space="preserve">Supply,Installation, Testing and Commissioning of in position </t>
    </r>
    <r>
      <rPr>
        <b/>
        <sz val="11"/>
        <color indexed="8"/>
        <rFont val="Calibri"/>
        <family val="2"/>
      </rPr>
      <t>toilet wall mounted type CP paper holder</t>
    </r>
    <r>
      <rPr>
        <sz val="11"/>
        <color indexed="8"/>
        <rFont val="Calibri"/>
        <family val="2"/>
      </rPr>
      <t xml:space="preserve"> complete in all respects including cutting and making good the walls etc.Making civil / dry wall cutouts &amp; closing shall be inlcusive in the cost. </t>
    </r>
  </si>
  <si>
    <r>
      <t xml:space="preserve">Supply,Installation, Testing and Commissioning  of </t>
    </r>
    <r>
      <rPr>
        <b/>
        <sz val="11"/>
        <color indexed="8"/>
        <rFont val="Calibri"/>
        <family val="2"/>
      </rPr>
      <t>2 way bib cock with C.P.Jet Spray</t>
    </r>
    <r>
      <rPr>
        <sz val="11"/>
        <color indexed="8"/>
        <rFont val="Calibri"/>
        <family val="2"/>
      </rPr>
      <t xml:space="preserve">, with 8mm Dia,1Rmt Long braided type Tube and accessories to complete the item. Making civil &amp; dry wall cutouts &amp; closing shall be inlcusive in the cost. </t>
    </r>
  </si>
  <si>
    <r>
      <t xml:space="preserve">Supply,Installation, Testing and Commissioning of </t>
    </r>
    <r>
      <rPr>
        <b/>
        <sz val="11"/>
        <color indexed="8"/>
        <rFont val="Calibri"/>
        <family val="2"/>
      </rPr>
      <t xml:space="preserve">15mm C.P. brass angle valve ( Quarter turn type) </t>
    </r>
    <r>
      <rPr>
        <sz val="11"/>
        <color indexed="8"/>
        <rFont val="Calibri"/>
        <family val="2"/>
      </rPr>
      <t xml:space="preserve"> with C.P. copper connecting pipe 450 mm long and nuts, washer and brass flange complete, including cutting and making good the wall where required. Making civil / dry wall cutouts &amp; closing shall be inlcusive in the cost. </t>
    </r>
  </si>
  <si>
    <r>
      <t xml:space="preserve">Supply, Installation, Testing and Commissioning of </t>
    </r>
    <r>
      <rPr>
        <b/>
        <sz val="11"/>
        <color indexed="8"/>
        <rFont val="Calibri"/>
        <family val="2"/>
      </rPr>
      <t>concealed</t>
    </r>
    <r>
      <rPr>
        <sz val="11"/>
        <color indexed="8"/>
        <rFont val="Calibri"/>
        <family val="2"/>
      </rPr>
      <t xml:space="preserve"> </t>
    </r>
    <r>
      <rPr>
        <b/>
        <sz val="11"/>
        <color indexed="8"/>
        <rFont val="Calibri"/>
        <family val="2"/>
      </rPr>
      <t xml:space="preserve"> 15mm C.P. Stop Cock</t>
    </r>
    <r>
      <rPr>
        <sz val="11"/>
        <color indexed="8"/>
        <rFont val="Calibri"/>
        <family val="2"/>
      </rPr>
      <t xml:space="preserve"> with washer and brass flange complete, including cutting and making good the wall where required. Making civil &amp; dry wall cutouts &amp; closing shall be inclusive in the cost. </t>
    </r>
  </si>
  <si>
    <r>
      <t>Supply,Installation, Testing and Commissioning of</t>
    </r>
    <r>
      <rPr>
        <b/>
        <sz val="11"/>
        <color indexed="8"/>
        <rFont val="Calibri"/>
        <family val="2"/>
      </rPr>
      <t xml:space="preserve"> C.P.towel rail with hook ( Approximate length 600 mm )</t>
    </r>
    <r>
      <rPr>
        <sz val="11"/>
        <color indexed="8"/>
        <rFont val="Calibri"/>
        <family val="2"/>
      </rPr>
      <t xml:space="preserve">of approved make including,C.P. brass screws, making holes  in walls &amp; making good. Making civil / dry wall cutouts &amp; closing shall be inlcusive in the cost. </t>
    </r>
  </si>
  <si>
    <r>
      <t xml:space="preserve">Supply,Installation, Testing and Commissioning of </t>
    </r>
    <r>
      <rPr>
        <b/>
        <sz val="11"/>
        <color indexed="8"/>
        <rFont val="Calibri"/>
        <family val="2"/>
      </rPr>
      <t>C.P. Tumbler Holder</t>
    </r>
    <r>
      <rPr>
        <sz val="11"/>
        <color indexed="8"/>
        <rFont val="Calibri"/>
        <family val="2"/>
      </rPr>
      <t xml:space="preserve">, with all accessories to complete the item. Making civil / dry wall cutouts &amp; closing shall be inlcusive in the cost. </t>
    </r>
  </si>
  <si>
    <r>
      <t xml:space="preserve">Supply,Installation, Testing and Commissioning of </t>
    </r>
    <r>
      <rPr>
        <b/>
        <sz val="11"/>
        <color indexed="8"/>
        <rFont val="Calibri"/>
        <family val="2"/>
      </rPr>
      <t>C.P soap dish</t>
    </r>
    <r>
      <rPr>
        <sz val="11"/>
        <color indexed="8"/>
        <rFont val="Calibri"/>
        <family val="2"/>
      </rPr>
      <t xml:space="preserve"> of approved make. Including providing  &amp;  fixing screws, washers, cutting &amp; making good the walls. </t>
    </r>
  </si>
  <si>
    <r>
      <t>Supply,Installation, Testing and Commissioning of in position best Indian make</t>
    </r>
    <r>
      <rPr>
        <b/>
        <sz val="11"/>
        <color indexed="8"/>
        <rFont val="Calibri"/>
        <family val="2"/>
      </rPr>
      <t xml:space="preserve"> C.P. brass twin way Coat hooks</t>
    </r>
    <r>
      <rPr>
        <sz val="11"/>
        <color indexed="8"/>
        <rFont val="Calibri"/>
        <family val="2"/>
      </rPr>
      <t xml:space="preserve"> fixed into wall with C.P.brass screws and rawlplugs etc. complete including cutting and making good the walls etc.Making civil / dry wall cutouts &amp; closing shall be inlcusive in the cost. </t>
    </r>
  </si>
  <si>
    <r>
      <t>Supply,Installation, Testing and Commissioning of</t>
    </r>
    <r>
      <rPr>
        <b/>
        <sz val="11"/>
        <color indexed="8"/>
        <rFont val="Calibri"/>
        <family val="2"/>
      </rPr>
      <t xml:space="preserve"> C.P. napkin ring for wash basin.</t>
    </r>
  </si>
  <si>
    <r>
      <t>Supply,Installation, Testing and Commissioning of</t>
    </r>
    <r>
      <rPr>
        <b/>
        <sz val="11"/>
        <color indexed="8"/>
        <rFont val="Calibri"/>
        <family val="2"/>
      </rPr>
      <t xml:space="preserve"> C.P.liquid  soap dispenser with bottle for wash basin.</t>
    </r>
  </si>
  <si>
    <t>Providing and fixing soil, waste and vent pipes :</t>
  </si>
  <si>
    <t>100mm dia:</t>
  </si>
  <si>
    <r>
      <rPr>
        <b/>
        <sz val="11"/>
        <color indexed="8"/>
        <rFont val="Calibri"/>
        <family val="2"/>
      </rPr>
      <t xml:space="preserve">Hubless centrifugally </t>
    </r>
    <r>
      <rPr>
        <sz val="11"/>
        <color indexed="8"/>
        <rFont val="Calibri"/>
        <family val="2"/>
      </rPr>
      <t>cast (spun) iron pipes epoxy coated inside &amp; outside  IS:15905</t>
    </r>
  </si>
  <si>
    <t>75 mm diameter :</t>
  </si>
  <si>
    <r>
      <rPr>
        <b/>
        <sz val="11"/>
        <color indexed="8"/>
        <rFont val="Calibri"/>
        <family val="2"/>
      </rPr>
      <t>Hubless centrifugally cast</t>
    </r>
    <r>
      <rPr>
        <sz val="11"/>
        <color indexed="8"/>
        <rFont val="Calibri"/>
        <family val="2"/>
      </rPr>
      <t xml:space="preserve"> (spun) iron pipes epoxy coated inside &amp; outside IS:15905</t>
    </r>
  </si>
  <si>
    <t>50 mm diameter :</t>
  </si>
  <si>
    <t>150 mm diameter :</t>
  </si>
  <si>
    <r>
      <t>Providing and fixing</t>
    </r>
    <r>
      <rPr>
        <b/>
        <sz val="11"/>
        <color indexed="8"/>
        <rFont val="Calibri"/>
        <family val="2"/>
      </rPr>
      <t xml:space="preserve"> bend</t>
    </r>
    <r>
      <rPr>
        <sz val="11"/>
        <color indexed="8"/>
        <rFont val="Calibri"/>
        <family val="2"/>
      </rPr>
      <t xml:space="preserve"> of required degree with access door, insertion rubber washer 3 mm thick, bolts and nuts complete.</t>
    </r>
  </si>
  <si>
    <t>100 mm dia</t>
  </si>
  <si>
    <t>Hubless centrifugally cast (spun) iron epoxy coated inside &amp; outside as per IS:15905</t>
  </si>
  <si>
    <t>75mm dia</t>
  </si>
  <si>
    <t>50 mm dia</t>
  </si>
  <si>
    <t>Hubless centrifugally cast (spun) ironepoxy coated inside &amp; outside as per IS:15905</t>
  </si>
  <si>
    <r>
      <t xml:space="preserve">Providing and fixing </t>
    </r>
    <r>
      <rPr>
        <b/>
        <sz val="11"/>
        <color indexed="8"/>
        <rFont val="Calibri"/>
        <family val="2"/>
      </rPr>
      <t xml:space="preserve">double equal plain </t>
    </r>
    <r>
      <rPr>
        <sz val="11"/>
        <color indexed="8"/>
        <rFont val="Calibri"/>
        <family val="2"/>
      </rPr>
      <t>junction of required degree.</t>
    </r>
  </si>
  <si>
    <t>100x100x100x100 mm</t>
  </si>
  <si>
    <t>Hubless centrifugally cast (spun) iron pipes epoxy coated inside &amp; outside IS:15905</t>
  </si>
  <si>
    <t>75x75x75x75 m</t>
  </si>
  <si>
    <r>
      <t xml:space="preserve">Providing and fixing </t>
    </r>
    <r>
      <rPr>
        <b/>
        <sz val="11"/>
        <color indexed="8"/>
        <rFont val="Calibri"/>
        <family val="2"/>
      </rPr>
      <t>single equal plain junction</t>
    </r>
    <r>
      <rPr>
        <sz val="11"/>
        <color indexed="8"/>
        <rFont val="Calibri"/>
        <family val="2"/>
      </rPr>
      <t xml:space="preserve"> of required degree :</t>
    </r>
  </si>
  <si>
    <t>100x100x100 mm</t>
  </si>
  <si>
    <t>75x75x75 mm</t>
  </si>
  <si>
    <t>50X50X50mm</t>
  </si>
  <si>
    <t>Providing and fixing terminal guard :</t>
  </si>
  <si>
    <t>100 mm</t>
  </si>
  <si>
    <t>Providing and fixing shielded coupling for Hubless centrifugally cast iron pipe</t>
  </si>
  <si>
    <t>SS 304 grade coupling with EPDM rubber gasket</t>
  </si>
  <si>
    <t>Each</t>
  </si>
  <si>
    <t>75 mm dia</t>
  </si>
  <si>
    <r>
      <t xml:space="preserve">Providing and fixing </t>
    </r>
    <r>
      <rPr>
        <b/>
        <sz val="11"/>
        <color indexed="8"/>
        <rFont val="Calibri"/>
        <family val="2"/>
      </rPr>
      <t xml:space="preserve">Trap of self cleansing design </t>
    </r>
    <r>
      <rPr>
        <sz val="11"/>
        <color indexed="8"/>
        <rFont val="Calibri"/>
        <family val="2"/>
      </rPr>
      <t>with screwed down or hinged grating with or without vent arm complete, including cost of cutting and making good the walls and floors :</t>
    </r>
  </si>
  <si>
    <t>100 mm inlet and 75 mm outlet</t>
  </si>
  <si>
    <r>
      <t>Making</t>
    </r>
    <r>
      <rPr>
        <b/>
        <sz val="11"/>
        <color indexed="8"/>
        <rFont val="Calibri"/>
        <family val="2"/>
      </rPr>
      <t xml:space="preserve"> khurras 45x45 cm</t>
    </r>
    <r>
      <rPr>
        <sz val="11"/>
        <color indexed="8"/>
        <rFont val="Calibri"/>
        <family val="2"/>
      </rPr>
      <t xml:space="preserve">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r>
  </si>
  <si>
    <r>
      <t xml:space="preserve">Providing and fixing </t>
    </r>
    <r>
      <rPr>
        <b/>
        <sz val="11"/>
        <color indexed="8"/>
        <rFont val="Calibri"/>
        <family val="2"/>
      </rPr>
      <t>Stainless Steel pipe and fitting of grade AISI 304</t>
    </r>
    <r>
      <rPr>
        <sz val="11"/>
        <color indexed="8"/>
        <rFont val="Calibri"/>
        <family val="2"/>
      </rPr>
      <t xml:space="preserve">  as per JIS standard 3448 complete with press type fitting (fittingshall be paid for separately) i/c fixing of the pipe with clamps at 1.00 m spacing including cutting and making good the walls includingtesting of joints complete as per direction of Engineer-in-charge. (The pipe length inserted in the fitting shall not be measured forpayment)</t>
    </r>
  </si>
  <si>
    <t>Internal work - Exposed on wall</t>
  </si>
  <si>
    <t>34.00 mm outer dia Pipe</t>
  </si>
  <si>
    <t>Providing and fixing required Stainless Steel Fitting of press fit design of grade AISI 304 conforming to JWWA G116 standard with V-profile or M-profile and with O-ring sealing gasket of EPDM material of required dia as per direction of Engineer-in-charge.</t>
  </si>
  <si>
    <t>Elbow 90°</t>
  </si>
  <si>
    <t xml:space="preserve">For 34.00 mm outer dia pipe </t>
  </si>
  <si>
    <t xml:space="preserve">For 48.60 mm outer dia pipe </t>
  </si>
  <si>
    <t>One Job</t>
  </si>
  <si>
    <t xml:space="preserve">Supply, Installation, Testing and Commissioning of 100 mm dia X 75 mm dia outlet pVC floor drains with P trap &amp; required fittings with square/round cover plate as per make specified in list with threaded sockets. </t>
  </si>
  <si>
    <r>
      <t xml:space="preserve">Providing and fixing  soil, waste  centrifugally cast (spun) iron </t>
    </r>
    <r>
      <rPr>
        <b/>
        <sz val="11"/>
        <color indexed="8"/>
        <rFont val="Calibri"/>
        <family val="2"/>
      </rPr>
      <t xml:space="preserve"> threaded Clean out plug</t>
    </r>
    <r>
      <rPr>
        <sz val="11"/>
        <color indexed="8"/>
        <rFont val="Calibri"/>
        <family val="2"/>
      </rPr>
      <t xml:space="preserve"> epoxy coated inside &amp; outside IS:15905  </t>
    </r>
  </si>
  <si>
    <t xml:space="preserve">75mm dia meter </t>
  </si>
  <si>
    <t>One</t>
  </si>
  <si>
    <t xml:space="preserve">50mm dia meter </t>
  </si>
  <si>
    <t xml:space="preserve">100mm dia meter </t>
  </si>
  <si>
    <t xml:space="preserve">150mm dia meter </t>
  </si>
  <si>
    <t xml:space="preserve">WATER SUPPLY LAYOUT </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</si>
  <si>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</si>
  <si>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15 mm nominal outer dia Pipes</t>
  </si>
  <si>
    <t>20 mm nominal outer dia Pipes</t>
  </si>
  <si>
    <t>25 mm nominal outer dia Pipes</t>
  </si>
  <si>
    <t>Mtr.</t>
  </si>
  <si>
    <t>32 mm nominal outer dia Pipes</t>
  </si>
  <si>
    <t>40 mm nominal outer dia Pipes</t>
  </si>
  <si>
    <t>50 mm nominal outer dia Pipes</t>
  </si>
  <si>
    <t>65 mm nominal outer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</si>
  <si>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t>
  </si>
  <si>
    <t>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</si>
  <si>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t>
  </si>
  <si>
    <r>
      <t xml:space="preserve">Supply,Installation, Testing and Commissioning of </t>
    </r>
    <r>
      <rPr>
        <b/>
        <sz val="11"/>
        <color indexed="8"/>
        <rFont val="Calibri"/>
        <family val="2"/>
      </rPr>
      <t>9 mm thick closed cell nitrile rubber of density 40-60</t>
    </r>
    <r>
      <rPr>
        <sz val="11"/>
        <color indexed="8"/>
        <rFont val="Calibri"/>
        <family val="2"/>
      </rPr>
      <t xml:space="preserve"> kg/cm2 with one sided  factory fabricated covered  glass cloth with lag coating over hot water supply water pipes sticked properly with SR-998 solution in wall chase and filling the wall chase as per manufature's specifications for hot water insulation. (Internal work : inside the wall) </t>
    </r>
  </si>
  <si>
    <t>20 mm dia</t>
  </si>
  <si>
    <t>25 mm dia</t>
  </si>
  <si>
    <t xml:space="preserve">32 mm dia </t>
  </si>
  <si>
    <t xml:space="preserve">40 mm dia </t>
  </si>
  <si>
    <t xml:space="preserve">50 mm dia </t>
  </si>
  <si>
    <t xml:space="preserve">65 mm dia </t>
  </si>
  <si>
    <r>
      <t xml:space="preserve">Supply, installation, testing &amp; commissioning of </t>
    </r>
    <r>
      <rPr>
        <b/>
        <sz val="11"/>
        <color indexed="8"/>
        <rFont val="Calibri"/>
        <family val="2"/>
      </rPr>
      <t>gunmetal</t>
    </r>
    <r>
      <rPr>
        <sz val="11"/>
        <color indexed="8"/>
        <rFont val="Calibri"/>
        <family val="2"/>
      </rPr>
      <t>, male or female threaded</t>
    </r>
    <r>
      <rPr>
        <b/>
        <sz val="11"/>
        <color indexed="8"/>
        <rFont val="Calibri"/>
        <family val="2"/>
      </rPr>
      <t xml:space="preserve"> Ball valve </t>
    </r>
    <r>
      <rPr>
        <sz val="11"/>
        <color indexed="8"/>
        <rFont val="Calibri"/>
        <family val="2"/>
      </rPr>
      <t xml:space="preserve">rating PN 10, with necessary specials, union, nipples etc., to complete the job. </t>
    </r>
  </si>
  <si>
    <t>15mm dia.</t>
  </si>
  <si>
    <t>20mm dia.</t>
  </si>
  <si>
    <t>25mm dia.</t>
  </si>
  <si>
    <t>32mm dia.</t>
  </si>
  <si>
    <t>40mm dia.</t>
  </si>
  <si>
    <t>50mm dia.</t>
  </si>
  <si>
    <r>
      <t xml:space="preserve">Supply, installation, testing &amp; commissioning of </t>
    </r>
    <r>
      <rPr>
        <b/>
        <sz val="11"/>
        <color indexed="8"/>
        <rFont val="Calibri"/>
        <family val="2"/>
      </rPr>
      <t>CI  body Butterfly valve rating PN 16</t>
    </r>
    <r>
      <rPr>
        <sz val="11"/>
        <color indexed="8"/>
        <rFont val="Calibri"/>
        <family val="2"/>
      </rPr>
      <t xml:space="preserve">, with necessary specials, union, nipples,PVC flanges etc., to complete the job. </t>
    </r>
  </si>
  <si>
    <t>65mm dia.</t>
  </si>
  <si>
    <t>80mm dia.</t>
  </si>
  <si>
    <r>
      <t>Supply, Installation, Testing and Commissioning of 15 mm dia.</t>
    </r>
    <r>
      <rPr>
        <b/>
        <sz val="11"/>
        <color indexed="8"/>
        <rFont val="Calibri"/>
        <family val="2"/>
      </rPr>
      <t>Auto air vent with ball valves</t>
    </r>
    <r>
      <rPr>
        <sz val="11"/>
        <color indexed="8"/>
        <rFont val="Calibri"/>
        <family val="2"/>
      </rPr>
      <t xml:space="preserve"> of rating PN-10</t>
    </r>
  </si>
  <si>
    <r>
      <t xml:space="preserve">Supply, Installation, Testing and Commissioning of Dial type 6" dia </t>
    </r>
    <r>
      <rPr>
        <b/>
        <sz val="11"/>
        <color indexed="8"/>
        <rFont val="Calibri"/>
        <family val="2"/>
      </rPr>
      <t xml:space="preserve">Temprature Gauge </t>
    </r>
    <r>
      <rPr>
        <sz val="11"/>
        <color indexed="8"/>
        <rFont val="Calibri"/>
        <family val="2"/>
      </rPr>
      <t>( range 0-50 degree C)  set with thermowell with red oil filled in for temperature transfer of approved make &amp; best quality.</t>
    </r>
  </si>
  <si>
    <r>
      <t>Supply, Installation, Testing and Commissioning of Dial type 6" dia</t>
    </r>
    <r>
      <rPr>
        <b/>
        <sz val="11"/>
        <color indexed="8"/>
        <rFont val="Calibri"/>
        <family val="2"/>
      </rPr>
      <t xml:space="preserve"> Pressure Gauge</t>
    </r>
    <r>
      <rPr>
        <sz val="11"/>
        <color indexed="8"/>
        <rFont val="Calibri"/>
        <family val="2"/>
      </rPr>
      <t xml:space="preserve"> ( range 0-15 kg/cm2) set with siphon tubing and pet cock  of approved make &amp; best quality.</t>
    </r>
  </si>
  <si>
    <r>
      <t>Supply, Installation, Testing and Commissioning of brass  body</t>
    </r>
    <r>
      <rPr>
        <b/>
        <sz val="11"/>
        <color indexed="8"/>
        <rFont val="Calibri"/>
        <family val="2"/>
      </rPr>
      <t xml:space="preserve"> float valve</t>
    </r>
    <r>
      <rPr>
        <sz val="11"/>
        <color indexed="8"/>
        <rFont val="Calibri"/>
        <family val="2"/>
      </rPr>
      <t xml:space="preserve"> for all water tanks with necessary flanges  , nut , bolts etc.</t>
    </r>
  </si>
  <si>
    <t xml:space="preserve">EXTERNAL  SEWER LAYOUT </t>
  </si>
  <si>
    <t>Constructing brick masonry manhole in cement mortar 1:4 ( 1 cement 1.5 coarse sand (zone- III) : 3 graded stone aggregate 20 mm nominal size), foundation concrete 1:4:8 mix (1  cement : 4 coarse sand (zone- 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</si>
  <si>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r>
      <rPr>
        <b/>
        <sz val="11"/>
        <color indexed="8"/>
        <rFont val="Calibri"/>
        <family val="2"/>
      </rPr>
      <t>Inside size 90x80 cm</t>
    </r>
    <r>
      <rPr>
        <sz val="11"/>
        <color indexed="8"/>
        <rFont val="Calibri"/>
        <family val="2"/>
      </rPr>
      <t xml:space="preserve"> and 45 cm deep including C.I. cover with frame (light duty) 455x610 mm internal dimensions, total weight of cover and frame to be not less than 38 kg (weight of cover 23 kg and weight of frame 15 kg) :</t>
    </r>
  </si>
  <si>
    <t>With common burnt clay F.P.S. (non modular)bricks of class designation 7.5</t>
  </si>
  <si>
    <t>Extra for depth for manholes :</t>
  </si>
  <si>
    <t>Inside size 120x90 cm and 90 cm deep including C.I. cover with frame (medium duty) 500 mm internal diameter, total weight of cover and frame to be not less than 116 kg (weight of cover 58 kg and weight of frame 58 kg) :</t>
  </si>
  <si>
    <t>With Sewer bricks conforming to IS : 4885</t>
  </si>
  <si>
    <t xml:space="preserve">Supplying and fixing C.I. cover without frame for manholes </t>
  </si>
  <si>
    <t xml:space="preserve"> 560 mm diameter C.I. cover (heavy duty) the weight of the cover to be not less than 108 kg </t>
  </si>
  <si>
    <t>Supplying and fixing C.I. cover 300x300 mm without frame for gully trap (standard pattern) the weight of cover to be not less than 4.5 kg</t>
  </si>
  <si>
    <t>Constructing brick masonry road gully chamber 45x45x77.5 cm with bricks in cement mortar 1:4 (1 cement : 4 coarse sand ) with precast R.C.C. vertical grating complete as per standard design :</t>
  </si>
  <si>
    <t xml:space="preserve">Nos. </t>
  </si>
  <si>
    <t xml:space="preserve">With common burnt clay F.P.S. (non modular) bricks of class designation 7.5  </t>
  </si>
  <si>
    <r>
      <t xml:space="preserve">Supply, Installation, Testing and Commissioning of </t>
    </r>
    <r>
      <rPr>
        <b/>
        <sz val="10"/>
        <rFont val="Calibri"/>
        <family val="2"/>
      </rPr>
      <t>central</t>
    </r>
    <r>
      <rPr>
        <sz val="10"/>
        <rFont val="Calibri"/>
        <family val="2"/>
      </rPr>
      <t xml:space="preserve"> </t>
    </r>
    <r>
      <rPr>
        <b/>
        <sz val="10"/>
        <rFont val="Calibri"/>
        <family val="2"/>
      </rPr>
      <t xml:space="preserve">Skid mounted drinking RO water plant of </t>
    </r>
    <r>
      <rPr>
        <b/>
        <u val="single"/>
        <sz val="10"/>
        <rFont val="Calibri"/>
        <family val="2"/>
      </rPr>
      <t xml:space="preserve">capacity 700 LPH </t>
    </r>
    <r>
      <rPr>
        <b/>
        <sz val="10"/>
        <rFont val="Calibri"/>
        <family val="2"/>
      </rPr>
      <t xml:space="preserve">flow </t>
    </r>
    <r>
      <rPr>
        <sz val="10"/>
        <rFont val="Calibri"/>
        <family val="2"/>
      </rPr>
      <t>wit</t>
    </r>
    <r>
      <rPr>
        <b/>
        <sz val="10"/>
        <rFont val="Calibri"/>
        <family val="2"/>
      </rPr>
      <t xml:space="preserve">h </t>
    </r>
    <r>
      <rPr>
        <sz val="10"/>
        <rFont val="Calibri"/>
        <family val="2"/>
      </rPr>
      <t xml:space="preserve">unit duly complete with all the RO membrane, FRP tanks,good quality Filter,UV membrane,high pressure </t>
    </r>
    <r>
      <rPr>
        <b/>
        <sz val="10"/>
        <rFont val="Calibri"/>
        <family val="2"/>
      </rPr>
      <t>RO  water supply pump with all necessary valve station and control etc</t>
    </r>
    <r>
      <rPr>
        <sz val="10"/>
        <rFont val="Calibri"/>
        <family val="2"/>
      </rPr>
      <t xml:space="preserve">.,interconnecting piping, ancillories etc. to provide contamination free, odourless, and of </t>
    </r>
    <r>
      <rPr>
        <b/>
        <sz val="10"/>
        <rFont val="Calibri"/>
        <family val="2"/>
      </rPr>
      <t>TDS</t>
    </r>
    <r>
      <rPr>
        <sz val="10"/>
        <rFont val="Calibri"/>
        <family val="2"/>
      </rPr>
      <t xml:space="preserve"> </t>
    </r>
    <r>
      <rPr>
        <b/>
        <sz val="10"/>
        <rFont val="Calibri"/>
        <family val="2"/>
      </rPr>
      <t xml:space="preserve">not more than  50 ppm </t>
    </r>
    <r>
      <rPr>
        <sz val="10"/>
        <rFont val="Calibri"/>
        <family val="2"/>
      </rPr>
      <t>,</t>
    </r>
    <r>
      <rPr>
        <b/>
        <sz val="10"/>
        <color indexed="10"/>
        <rFont val="Calibri"/>
        <family val="2"/>
      </rPr>
      <t xml:space="preserve"> .</t>
    </r>
    <r>
      <rPr>
        <b/>
        <sz val="10"/>
        <rFont val="Calibri"/>
        <family val="2"/>
      </rPr>
      <t>SS-304  mixing tank</t>
    </r>
    <r>
      <rPr>
        <sz val="10"/>
        <rFont val="Calibri"/>
        <family val="2"/>
      </rPr>
      <t xml:space="preserve"> ,50</t>
    </r>
    <r>
      <rPr>
        <b/>
        <sz val="10"/>
        <rFont val="Calibri"/>
        <family val="2"/>
      </rPr>
      <t>00 Ltr. cap. SS-304 RO storage water tank ( 4 hours storage  )</t>
    </r>
    <r>
      <rPr>
        <sz val="10"/>
        <rFont val="Calibri"/>
        <family val="2"/>
      </rPr>
      <t>, drain valve,pressure gauges,</t>
    </r>
    <r>
      <rPr>
        <b/>
        <sz val="10"/>
        <rFont val="Calibri"/>
        <family val="2"/>
      </rPr>
      <t xml:space="preserve"> </t>
    </r>
    <r>
      <rPr>
        <sz val="10"/>
        <rFont val="Calibri"/>
        <family val="2"/>
      </rPr>
      <t xml:space="preserve"> float valve ,ball valve ,necessary valve stations.interlocking ,Star delta/DOL Starter panel,power &amp; control cabling from pump motor to pump starter panel ,cable trays, glands, cable dressing etc and wiring upto 20 mtr. shall be inclusive in the cost.All shall be as mentioned in technical specifications.</t>
    </r>
  </si>
  <si>
    <r>
      <t xml:space="preserve">Suppying, installing, testing and commissioing of </t>
    </r>
    <r>
      <rPr>
        <b/>
        <sz val="10"/>
        <rFont val="Futura Lt BT"/>
        <family val="0"/>
      </rPr>
      <t xml:space="preserve"> Inline  centrifugal  water booster pumps with self priming monoblock pumps</t>
    </r>
    <r>
      <rPr>
        <sz val="10"/>
        <rFont val="Futura Lt BT"/>
        <family val="2"/>
      </rPr>
      <t xml:space="preserve">  driven by 230/240 V  AC, 1 phase, 50HZ.,  motor running and shall be supplied with all accessories viz., base plate , </t>
    </r>
    <r>
      <rPr>
        <b/>
        <sz val="10"/>
        <rFont val="Futura Lt BT"/>
        <family val="0"/>
      </rPr>
      <t>power &amp; control cabling from pump motor to nearest switch socket with cable dressing etc and wiring upto 25 mtr. shall be inclusive in the cost.</t>
    </r>
  </si>
  <si>
    <t>300 lpm at 25 m Head(1W+1S)</t>
  </si>
  <si>
    <t>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t>
  </si>
  <si>
    <t>Supply installation testing commission of Web based Ethernet module for integration with network for smart energy meter.
The Ethernet Module Supports industrial standard protocols, Modbus-TCP/IP, SNMP, HTTP/HTTPs Post, FTP &amp; SNTP
Metering data backup log to avoid data loss during
network downtime
LAN RJ45 10/100M Ethernet Connectivity
Minimum 4GB onboard memory with 15-second interval
data logging capabilities</t>
  </si>
  <si>
    <t xml:space="preserve">Supplying installation testing and commissioning of 7W 600mm long LED mirror light having system lumen 1000-1200 i/c connection with 1.5 sqmm copper conductor cable complete as reqd.  
</t>
  </si>
  <si>
    <t>Supplying, Installation, testing &amp; commissioning of IP Fixed Dome camera (Indoor) with 1/3" CCD/CMOS, 2MP, 2.8 / 3.6 mm fixed-focal, Remote focus, P/DC-Iris lens Progressive/De-interlace, High Definition resolution (1920 x 1080), min. Dual streaming, 25 FPS @ 1920X1080, H.264/H.265 &amp; JMPEG compression support,  0.1 lux @  Built-in IR illuminators, effective upto 30 meteres, Motion detection, Video tampering,3D DNR, Wide dynamic Range, PoE power input, IP 42 &amp; 40 Mtr IR AWB, AGC, BLC, Multiple network monitoring: Web viewer, CMS &amp; Mobile App, 1/1 Alarm in/out, 1/1 audio in/out, 30 Mtr IR Range, 256 Giga Byte (GB) Secure Digital (SD) card, Support ONVIF, PSIA,IP44, PoE</t>
  </si>
  <si>
    <t>Supplying, Installation, testing &amp; commissioning of Outdoor IP Bullet camera with 1/3" CMOS or better, Progressive Scan,2MP, Day/Night,  2.8 to 12 mm motorised zoom lens with Autofocus, Support H.264/H.265 &amp; MJPEG, 25 FPS @ 1080p (1920×1080), Motion detection, video tampering,Line crossing detection, intrusion detection, face detection, region entrance, region exit , defocus detection, audio exception detection, Support Corridor Mode, Digital WDR, Day/ Night (ICR), 3D DNR, AWB, AGC, BLC, Multiple network monitoring: Web viewer, CMS &amp; Mobile App, 1/1 Alarm in/out, 1/1 audio in/out, 40 Mtr IR Range, 256 Giga Byte (GB) Secure Digital (SD) card , Support ONVIF, PSIA, IP67,IK10,PoE</t>
  </si>
  <si>
    <t>Supplying, Installation, testing &amp; commissioning of 32-ch @ 1080 4K NVR Up to 32 channel IP cameras can be connected.
• Supports for multiple video compressions including H.265+/H.265/H.264+/H.264 video formats
• Up to 8-ch @ 1080p decoding capacity.Up to 256 Mbps high incoming bandwidth ensures IP cameras can be connected
• 1 HDMI and 1 VGA interfaces: both interfaces support independent video output
• Network Interface:a. 1 RJ-45 port (10/100/1000 Mbps), b. 16 PoE ports (IEEE802.3af/at)
• 4 HDDs for Motion Based video recording
• Channel-zero function ensures smooth remote live view and playback in low bandwidth</t>
  </si>
  <si>
    <t>Supplying, Installation, testing &amp; commissioning of HDD, 8 TB,complete with all required accessories (30 Days Recording with motion based)</t>
  </si>
  <si>
    <t>Supplying, Installation, testing &amp; commissioning of 24 U (1000W X 1000D ) mm Floor mount closed rack with front glass door, vertical wire management systems, fan tray on top, perforated rear doors, side doors, casters, openable entry at the bottom for the cable &amp; 2 no's vertical power strip with all standard  necessary accessories &amp; hardware to mount the passive &amp; active equipment.
Vendor to size the rack according to the system design and requirement.</t>
  </si>
  <si>
    <t>Supplying, Installation, testing &amp; commissioning of color high resolution LED TV 32 inches, LCD/LED Display FHD wiring Interface full HD,HDMI input provision; complete with all supports and accessories including HDMI Cable from NVR to screen (Vendor should consider the Cable length as per site condition with conduit &amp; neccessary accessories)</t>
  </si>
  <si>
    <t>Supplying, Installation, testing &amp; commissioning of 8 Port Switch with 10/100/1000 POE Fully Managed Switches with  IP multicast snooping and data-driven IGMP support and with Two 1000baseT Multi mode OFC uplink ports (with Fiber Module ) and all related termination accessories as per site specific System requirement.</t>
  </si>
  <si>
    <t>Supplying, Installation, testing &amp; commissioning of 16 Port Switch with 10/100/1000 POE Fully Managed Switches with  IP multicast snooping and data-driven IGMP support and with Two 1000baseT Multi mode OFC uplink ports (with Fiber Module ) and all related termination accessories as per site specific System requirement.</t>
  </si>
  <si>
    <t>Supplying, Installation, testing &amp; commissioning of  1G L3 fixed chassis with 8 SFP ports, one optional module slot. Front to back cooling. Includes AC power supply and cord. Ships with user manuals access card, rack mounts, and USB to RJ-45 adaptor. SW-AR license included. Modular AC backup power supply. Front to back cooling. Provides backup system power to one core  switch.</t>
  </si>
  <si>
    <t>Supply, Installation, Testing &amp; Commissioning of  9U (600W x 600D) mm wall mount closed rack with front glass door, vertical wire management systems, fan tray on top, perforated rear doors, opeanable entry at the bottom for the cable &amp; 2 nos vertical power strip with standard accessories. with heavy shelf with sliding keyboard tray, cantilever shelf and all necessary hardware to mount the passive &amp; active equipment. 1U horizotal wire manager (one way)</t>
  </si>
  <si>
    <t>Supplying,  installation,  testing  and  commissioning  of  Electric   driven   terrace   pump   suitable   for  automatic 
operation  and  consisting  of  following,  complete  in  all respects, as required: (Terrace Pump)</t>
  </si>
  <si>
    <t>Supplying, fixing, testing and commissioning of butterfly valve of PN 1.6 rating with bronze/gunmetal seat duly ISI marked  complete  with  nuts,  bolts,  washers,  gaskets conforming to IS 13095 of following sizes as required :</t>
  </si>
  <si>
    <t>Providing,  installation,  testing  and  commissioning  of non-return  valve  of  following  sizes  confirming  to  IS: 5312   complete   with   rubber   gasket,   GI   bolts,   nuts,
washers etc.as required :</t>
  </si>
  <si>
    <t>Supplying   and  fixing   first-aid  Hose  Reel  with  MS construction    spray    painted    in    post    office    red, conforming  to  IS  884  complete  with  the  following  as
required.20  mm  nominal  internal  dia  water  hose  thermoplastic (Textile reinforced) type -2 as per IS: 12585</t>
  </si>
  <si>
    <t>Supply and installation,testing and commisioning  of  100 mm dial type Pressure gauge with SS Syphon tubing and pet cock with all required mounting accessories  (Range : 0 - 15 kg/sq.cm.)Pls refer technical specifications for detailed requirement .</t>
  </si>
  <si>
    <t>Supplying, installing, testing and commissioning of 25 mm dia automatic air vent valve with GM body ball valve   ( Rating PN 16) with all necessary accessories like matching flanges,coupling, sockets, bolts,rubber gaskets. washers, necessary GI supports etc.Pls refer technical specifications for detailed requirement</t>
  </si>
  <si>
    <t>Supply , Installation ,Testing &amp; Commissioning of  following fire extinguishers as per CFO NOC and bearing ISI mark with necessary accessories, stand, trolley, etc.Pls refer technical specifications for detailed requirement</t>
  </si>
  <si>
    <t>ISI marked Portable Fire Extinguisher, Dry Chemical powder type (DCP) capacity 9 kgs conforming to IS-15683 including first fill &amp; wall suspension bracket.Pls refer technical specifications for detailed requirement ( FOR ELECTRICAL ROOM + UPS ROOM)</t>
  </si>
  <si>
    <t>ISI marked (IS:15683) portable chemical fire extinguisher, ABC type capacity 6 kgs with gun metal cap and nozzle and complete in all  respects  including initial fill and wall suspension brackets.Pls refer technical specifications for detailed requirement. ( FOR common passage + refugee area)</t>
  </si>
  <si>
    <t>Portable fire extinguisher, trolly mounted Carbon-di-oxide type capacity 6.5 Kgs.  conforming to IS-15683 Flat base including valve, discharge hose of not less than 10 mm dia, 1 M long and complete in all respects including initial fill with CO2 gas  confirming  to IS:307-1966 filled to a filling rate of not more than 0.667 and wall suspension bracket.Pls refer technical specifications for detailed requirement. ( For ELV hub room/server room)</t>
  </si>
  <si>
    <t>Supplying and installing at approved location approved make set of 2 nos. of fire buckets of 24 gauge galvanized steel sheet, standard 9 litre capacity and of round bottom shape, painted white inside and black on the bottom, inscribed with letters '' FIRE'' in black and gold with fire sand. The scope shall also include the stand for mounting the sand bucket.Pls refer technical specifications for detailed requirement</t>
  </si>
  <si>
    <t xml:space="preserve">Supply,Installation, Testing and Commissioning of wash down wall mounting EWC-P of approved shade, conforming to Pattern 2 of IS: 2556 (Part -II), with SWR Selfit Soil PVC pipe and plug bend as per specifications;  glazed vitreous / Cloured  European Water Closet  with Open cistern tank with dual flush of 3/6 litre , with grouting the CI chair in side the wall, rubber gaskets, connecting PVC 110mm dia soil pipe with PVC coupling, nuts, mounting cistern on WC and solid verity heavy duty plastic seat cover as per IS-2548, of approved make cutting and making jari work etc. complete.Making civil &amp; dry wall cutouts &amp; closing shall be inlcusive in the cost. </t>
  </si>
  <si>
    <t>Supply,Installation, Testing and Commissioning of White glazed vitreous half pedestal  Wash Basin - supporting M.S. or C.I. Brackets  with nut bolts, washerc etc., with 32 mm dia. C.P. waste Coupling with 32 mm DIA CP Bottle trap with extension piece to wall flange with rubber adopter for waste connection and  with waste coupling.; with rack bolt fittings. Making civil &amp; dry wall cutouts &amp; closing shall be inlcusive in the cost.</t>
  </si>
  <si>
    <t xml:space="preserve">Supply,Installation, Testing and Commissioning of  drinking water fountain with fillar  (Cold water tap &amp; Normal water tap)of capacity of 60 LPH with storage capacity of 80 litre.Inbuilt compressors &amp; condensing unit etc. for producing chilled water upto 17 degree +/- 1 C.Coller body shall be thermally insulated with PUF insulation. Power cable from unit to nearest socket with 3 pin plug top shall be inclusive of cost.Making civil &amp; dry wall cutouts &amp; closing shall be inlcusive in the cost. </t>
  </si>
  <si>
    <t>Supply, Installation, Testing and Commissioning of  Electrical  Instanteneous type Water heating Geysers of 24 Kw  with thermal cut off, fusible plug, safety valves, thermal LED indicators etc. Power cable from heater to nearest socket with 3 pin plug top shall be inclusive of cost. Making civil &amp; dry wall cutouts &amp; closing shall be inclusive in the cost. Pls refer technical specifications for detailed requirement.</t>
  </si>
  <si>
    <t xml:space="preserve">Supply,Installation, Testing and Commissioning of 15mm dia pillar cock ( Quarter turn type) , with required braided pipes from Pillar cock tap to angular stop cock etc complete.Making civil / dry wall cutouts &amp; closing shall be inlcusive in the cost. </t>
  </si>
  <si>
    <t xml:space="preserve">Supply,Installation, Testing and Commissioning of wall mixer 2 in 1 system  Single Lever thermostatic  Diverter with spout for Concealed Fitting with Built in Non return Valve  complete with bend pipe .Making civil &amp; dry wall cutouts &amp; closing shall be inlcusive in the cost. </t>
  </si>
  <si>
    <t xml:space="preserve">Supply,Installation, Testing and Commissioning of Shower head complete with bend pipe .Making civil &amp; dry wall cutouts &amp; closing shall be inlcusive in the cost. </t>
  </si>
  <si>
    <t xml:space="preserve">Supply,Installation, Testing and Commissioning of 15 mm C.P. brass bib cocks( Quarter turn type)  of best quality (as approved by the Engineer-in-Charge).Making civil / dry wall cutouts &amp; closing shall be inlcusive in the cost. </t>
  </si>
  <si>
    <t xml:space="preserve">Supply,Installation, Testing and Commissioning of in position toilet wall mounted type CP paper holder complete in all respects including cutting and making good the walls etc.Making civil / dry wall cutouts &amp; closing shall be inlcusive in the cost. </t>
  </si>
  <si>
    <t xml:space="preserve">Supply,Installation, Testing and Commissioning  of 2 way bib cock with C.P.Jet Spray, with 8mm Dia,1Rmt Long braided type Tube and accessories to complete the item. Making civil &amp; dry wall cutouts &amp; closing shall be inlcusive in the cost. </t>
  </si>
  <si>
    <t xml:space="preserve">Supply,Installation, Testing and Commissioning of 15mm C.P. brass angle valve ( Quarter turn type)  with C.P. copper connecting pipe 450 mm long and nuts, washer and brass flange complete, including cutting and making good the wall where required. Making civil / dry wall cutouts &amp; closing shall be inlcusive in the cost. </t>
  </si>
  <si>
    <t xml:space="preserve">Supply, Installation, Testing and Commissioning of concealed  15mm C.P. Stop Cock with washer and brass flange complete, including cutting and making good the wall where required. Making civil &amp; dry wall cutouts &amp; closing shall be inclusive in the cost. </t>
  </si>
  <si>
    <t xml:space="preserve">Supply,Installation, Testing and Commissioning of C.P.towel rail with hook ( Approximate length 600 mm )of approved make including,C.P. brass screws, making holes  in walls &amp; making good. Making civil / dry wall cutouts &amp; closing shall be inlcusive in the cost. </t>
  </si>
  <si>
    <t xml:space="preserve">Supply,Installation, Testing and Commissioning of C.P. Tumbler Holder, with all accessories to complete the item. Making civil / dry wall cutouts &amp; closing shall be inlcusive in the cost. </t>
  </si>
  <si>
    <t xml:space="preserve">Supply,Installation, Testing and Commissioning of C.P soap dish of approved make. Including providing  &amp;  fixing screws, washers, cutting &amp; making good the walls. </t>
  </si>
  <si>
    <t xml:space="preserve">Supply,Installation, Testing and Commissioning of in position best Indian make C.P. brass twin way Coat hooks fixed into wall with C.P.brass screws and rawlplugs etc. complete including cutting and making good the walls etc.Making civil / dry wall cutouts &amp; closing shall be inlcusive in the cost. </t>
  </si>
  <si>
    <t>Supply,Installation, Testing and Commissioning of C.P. napkin ring for wash basin.</t>
  </si>
  <si>
    <t>Supply,Installation, Testing and Commissioning of C.P.liquid  soap dispenser with bottle for wash basin.</t>
  </si>
  <si>
    <t>Hubless centrifugally cast (spun) iron pipes epoxy coated inside &amp; outside  IS:15905</t>
  </si>
  <si>
    <t>Providing and fixing bend of required degree with access door, insertion rubber washer 3 mm thick, bolts and nuts complete.</t>
  </si>
  <si>
    <t>Providing and fixing double equal plain junction of required degree.</t>
  </si>
  <si>
    <t>Providing and fixing single equal plain junction of required degree :</t>
  </si>
  <si>
    <t>Providing and fixing Trap of self cleansing design with screwed down or hinged grating with or without vent arm complete, including cost of cutting and making good the walls and floors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</si>
  <si>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</si>
  <si>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Stainless Steel pipe and fitting of grade AISI 304  as per JIS standard 3448 complete with press type fitting (fittingshall be paid for separately) i/c fixing of the pipe with clamps at 1.00 m spacing including cutting and making good the walls includingtesting of joints complete as per direction of Engineer-in-charge. (The pipe length inserted in the fitting shall not be measured forpayment)</t>
  </si>
  <si>
    <t xml:space="preserve">Providing and fixing  soil, waste  centrifugally cast (spun) iron  threaded Clean out plug epoxy coated inside &amp; outside IS:15905  </t>
  </si>
  <si>
    <t xml:space="preserve">Supply,Installation, Testing and Commissioning of 9 mm thick closed cell nitrile rubber of density 40-60 kg/cm2 with one sided  factory fabricated covered  glass cloth with lag coating over hot water supply water pipes sticked properly with SR-998 solution in wall chase and filling the wall chase as per manufature's specifications for hot water insulation. (Internal work : inside the wall) </t>
  </si>
  <si>
    <t xml:space="preserve">Supply, installation, testing &amp; commissioning of gunmetal, male or female threaded Ball valve rating PN 10, with necessary specials, union, nipples etc., to complete the job. </t>
  </si>
  <si>
    <t xml:space="preserve">Supply, installation, testing &amp; commissioning of CI  body Butterfly valve rating PN 16, with necessary specials, union, nipples,PVC flanges etc., to complete the job. </t>
  </si>
  <si>
    <t>Supply, Installation, Testing and Commissioning of 15 mm dia.Auto air vent with ball valves of rating PN-10</t>
  </si>
  <si>
    <t>Supply, Installation, Testing and Commissioning of Dial type 6" dia Temprature Gauge ( range 0-50 degree C)  set with thermowell with red oil filled in for temperature transfer of approved make &amp; best quality.</t>
  </si>
  <si>
    <t>Supply, Installation, Testing and Commissioning of Dial type 6" dia Pressure Gauge ( range 0-15 kg/cm2) set with siphon tubing and pet cock  of approved make &amp; best quality.</t>
  </si>
  <si>
    <t>Supply, Installation, Testing and Commissioning of brass  body float valve for all water tanks with necessary flanges  , nut , bolts etc.</t>
  </si>
  <si>
    <t>Inside size 90x80 cm and 45 cm deep including C.I. cover with frame (light duty) 455x610 mm internal dimensions, total weight of cover and frame to be not less than 38 kg (weight of cover 23 kg and weight of frame 15 kg) :</t>
  </si>
  <si>
    <t>Supply, Installation, Testing and Commissioning of central Skid mounted drinking RO water plant of capacity 700 LPH flow with unit duly complete with all the RO membrane, FRP tanks,good quality Filter,UV membrane,high pressure RO  water supply pump with all necessary valve station and control etc.,interconnecting piping, ancillories etc. to provide contamination free, odourless, and of TDS not more than  50 ppm , .SS-304  mixing tank ,5000 Ltr. cap. SS-304 RO storage water tank ( 4 hours storage  ), drain valve,pressure gauges,  float valve ,ball valve ,necessary valve stations.interlocking ,Star delta/DOL Starter panel,power &amp; control cabling from pump motor to pump starter panel ,cable trays, glands, cable dressing etc and wiring upto 20 mtr. shall be inclusive in the cost.All shall be as mentioned in technical specifications.</t>
  </si>
  <si>
    <t>Suppying, installing, testing and commissioing of  Inline  centrifugal  water booster pumps with self priming monoblock pumps  driven by 230/240 V  AC, 1 phase, 50HZ.,  motor running and shall be supplied with all accessories viz., base plate , power &amp; control cabling from pump motor to nearest switch socket with cable dressing etc and wiring upto 25 mtr. shall be inclusive in the cost.</t>
  </si>
  <si>
    <r>
      <t xml:space="preserve">PRICE SCHEDULE
</t>
    </r>
    <r>
      <rPr>
        <b/>
        <sz val="11"/>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The Basic Cost is inclusive of charges and Taxes.                                                                                                                                                                                                                                                                                                                                                                                                                                    </t>
    </r>
  </si>
  <si>
    <t>Name of Work: ""Construction of a G+3 Block in the Premises of Existing Girls’ Hostel""</t>
  </si>
  <si>
    <t xml:space="preserve">Tender Inviting Authority: Dean of Infrastructure and Planning, IIT KANPUR                                                                                                                                                                                                                                                                                                                    </t>
  </si>
  <si>
    <t>Contract No:  Building/06/03/2023-1</t>
  </si>
  <si>
    <r>
      <t xml:space="preserve">TOTAL AMOUNT  With Taxes
</t>
    </r>
    <r>
      <rPr>
        <b/>
        <sz val="11"/>
        <color indexed="10"/>
        <rFont val="Arial"/>
        <family val="2"/>
      </rPr>
      <t xml:space="preserve">Rs.      </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</si>
</sst>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0.0%"/>
    <numFmt numFmtId="182" formatCode="0.000%"/>
    <numFmt numFmtId="183" formatCode="[$-4009]dd\ mmmm\ yyyy"/>
  </numFmts>
  <fonts count="8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1"/>
      <color indexed="8"/>
      <name val="Calibri"/>
      <family val="2"/>
    </font>
    <font>
      <sz val="11"/>
      <color indexed="10"/>
      <name val="Calibri"/>
      <family val="2"/>
    </font>
    <font>
      <b/>
      <sz val="11"/>
      <name val="Calibri"/>
      <family val="2"/>
    </font>
    <font>
      <sz val="11"/>
      <name val="Calibri"/>
      <family val="2"/>
    </font>
    <font>
      <sz val="10"/>
      <name val="Helv"/>
      <family val="0"/>
    </font>
    <font>
      <sz val="12"/>
      <name val="Arial Narrow"/>
      <family val="2"/>
    </font>
    <font>
      <b/>
      <sz val="12"/>
      <name val="Arial Narrow"/>
      <family val="2"/>
    </font>
    <font>
      <b/>
      <sz val="12"/>
      <name val="Calibri"/>
      <family val="2"/>
    </font>
    <font>
      <sz val="12"/>
      <name val="Calibri"/>
      <family val="2"/>
    </font>
    <font>
      <b/>
      <sz val="10"/>
      <name val="Calibri"/>
      <family val="2"/>
    </font>
    <font>
      <sz val="10"/>
      <name val="Calibri"/>
      <family val="2"/>
    </font>
    <font>
      <b/>
      <u val="single"/>
      <sz val="10"/>
      <name val="Calibri"/>
      <family val="2"/>
    </font>
    <font>
      <b/>
      <sz val="10"/>
      <color indexed="10"/>
      <name val="Calibri"/>
      <family val="2"/>
    </font>
    <font>
      <sz val="10"/>
      <name val="Futura Lt BT"/>
      <family val="2"/>
    </font>
    <font>
      <b/>
      <sz val="10"/>
      <name val="Futura Lt B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Calibri"/>
      <family val="2"/>
    </font>
    <font>
      <sz val="10"/>
      <color indexed="8"/>
      <name val="Calibri"/>
      <family val="2"/>
    </font>
    <font>
      <sz val="10"/>
      <color indexed="8"/>
      <name val="Times New Roman"/>
      <family val="1"/>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sz val="10"/>
      <color theme="1"/>
      <name val="Times New Roman"/>
      <family val="1"/>
    </font>
    <font>
      <sz val="9"/>
      <color theme="1"/>
      <name val="Calibri"/>
      <family val="2"/>
    </font>
    <font>
      <b/>
      <sz val="11"/>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right/>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 fillId="0" borderId="0">
      <alignment/>
      <protection/>
    </xf>
    <xf numFmtId="0" fontId="7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wrapText="1"/>
      <protection/>
    </xf>
    <xf numFmtId="0" fontId="0" fillId="32" borderId="7" applyNumberFormat="0" applyFont="0" applyAlignment="0" applyProtection="0"/>
    <xf numFmtId="0" fontId="7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6">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lignment horizontal="center"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4" xfId="61" applyNumberFormat="1" applyFont="1" applyFill="1" applyBorder="1" applyAlignment="1">
      <alignment vertical="top"/>
      <protection/>
    </xf>
    <xf numFmtId="0" fontId="15" fillId="0" borderId="15" xfId="61" applyNumberFormat="1" applyFont="1" applyFill="1" applyBorder="1" applyAlignment="1">
      <alignment vertical="top"/>
      <protection/>
    </xf>
    <xf numFmtId="0" fontId="4" fillId="0" borderId="15"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5"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9"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6" xfId="61" applyNumberFormat="1" applyFont="1" applyFill="1" applyBorder="1" applyAlignment="1">
      <alignment horizontal="right" vertical="top"/>
      <protection/>
    </xf>
    <xf numFmtId="0" fontId="15" fillId="0" borderId="17"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8" fillId="35" borderId="11" xfId="61" applyNumberFormat="1" applyFont="1" applyFill="1" applyBorder="1" applyAlignment="1" applyProtection="1">
      <alignment vertical="center" wrapText="1"/>
      <protection locked="0"/>
    </xf>
    <xf numFmtId="0" fontId="19" fillId="35" borderId="11" xfId="69" applyNumberFormat="1" applyFont="1" applyFill="1" applyBorder="1" applyAlignment="1" applyProtection="1">
      <alignment horizontal="center" vertical="center"/>
      <protection/>
    </xf>
    <xf numFmtId="9" fontId="7" fillId="6" borderId="18" xfId="57" applyNumberFormat="1" applyFont="1" applyFill="1" applyBorder="1" applyAlignment="1" applyProtection="1">
      <alignment horizontal="center" vertical="center"/>
      <protection locked="0"/>
    </xf>
    <xf numFmtId="1" fontId="7" fillId="0" borderId="18"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14" fillId="0" borderId="13" xfId="61" applyNumberFormat="1" applyFont="1" applyFill="1" applyBorder="1" applyAlignment="1">
      <alignment horizontal="center" vertical="center" wrapText="1" readingOrder="1"/>
      <protection/>
    </xf>
    <xf numFmtId="0" fontId="4" fillId="0" borderId="13" xfId="57" applyNumberFormat="1" applyFont="1" applyFill="1" applyBorder="1" applyAlignment="1">
      <alignment horizontal="center" vertical="center"/>
      <protection/>
    </xf>
    <xf numFmtId="0" fontId="7" fillId="0" borderId="13" xfId="57" applyNumberFormat="1" applyFont="1" applyFill="1" applyBorder="1" applyAlignment="1" applyProtection="1">
      <alignment horizontal="center" vertical="center"/>
      <protection locked="0"/>
    </xf>
    <xf numFmtId="2" fontId="7" fillId="35" borderId="19" xfId="57" applyNumberFormat="1" applyFont="1" applyFill="1" applyBorder="1" applyAlignment="1" applyProtection="1">
      <alignment horizontal="center" vertical="center"/>
      <protection locked="0"/>
    </xf>
    <xf numFmtId="2" fontId="7" fillId="0" borderId="20" xfId="61" applyNumberFormat="1" applyFont="1" applyFill="1" applyBorder="1" applyAlignment="1">
      <alignment horizontal="center" vertical="center"/>
      <protection/>
    </xf>
    <xf numFmtId="2" fontId="7" fillId="0" borderId="13" xfId="57" applyNumberFormat="1" applyFont="1" applyFill="1" applyBorder="1" applyAlignment="1">
      <alignment horizontal="center" vertical="center" wrapText="1"/>
      <protection/>
    </xf>
    <xf numFmtId="2" fontId="7" fillId="0" borderId="20" xfId="59" applyNumberFormat="1" applyFont="1" applyFill="1" applyBorder="1" applyAlignment="1">
      <alignment horizontal="center" vertical="center"/>
      <protection/>
    </xf>
    <xf numFmtId="0" fontId="75" fillId="0" borderId="18" xfId="0" applyFont="1" applyFill="1" applyBorder="1" applyAlignment="1">
      <alignment horizontal="left" vertical="top"/>
    </xf>
    <xf numFmtId="0" fontId="73" fillId="0" borderId="18" xfId="0" applyFont="1" applyFill="1" applyBorder="1" applyAlignment="1">
      <alignment horizontal="justify" vertical="top" wrapText="1"/>
    </xf>
    <xf numFmtId="2" fontId="76" fillId="0" borderId="18" xfId="0" applyNumberFormat="1" applyFont="1" applyFill="1" applyBorder="1" applyAlignment="1">
      <alignment horizontal="center" vertical="top" wrapText="1"/>
    </xf>
    <xf numFmtId="177" fontId="7" fillId="36" borderId="18" xfId="57" applyNumberFormat="1" applyFont="1" applyFill="1" applyBorder="1" applyAlignment="1" applyProtection="1">
      <alignment horizontal="left" vertical="center"/>
      <protection/>
    </xf>
    <xf numFmtId="177" fontId="7" fillId="36" borderId="18" xfId="57" applyNumberFormat="1" applyFont="1" applyFill="1" applyBorder="1" applyAlignment="1">
      <alignment horizontal="center" vertical="center" wrapText="1"/>
      <protection/>
    </xf>
    <xf numFmtId="0" fontId="27" fillId="0" borderId="18" xfId="0" applyFont="1" applyFill="1" applyBorder="1" applyAlignment="1">
      <alignment horizontal="justify" vertical="top" wrapText="1"/>
    </xf>
    <xf numFmtId="0" fontId="0" fillId="0" borderId="18" xfId="0" applyFill="1" applyBorder="1" applyAlignment="1">
      <alignment horizontal="justify" vertical="top" wrapText="1"/>
    </xf>
    <xf numFmtId="2" fontId="0" fillId="0" borderId="18" xfId="0" applyNumberFormat="1" applyFill="1" applyBorder="1" applyAlignment="1">
      <alignment horizontal="center" vertical="top" wrapText="1"/>
    </xf>
    <xf numFmtId="0" fontId="26" fillId="0" borderId="18" xfId="0" applyFont="1" applyFill="1" applyBorder="1" applyAlignment="1">
      <alignment horizontal="justify" vertical="top" wrapText="1"/>
    </xf>
    <xf numFmtId="0" fontId="76" fillId="0" borderId="18" xfId="0" applyFont="1" applyFill="1" applyBorder="1" applyAlignment="1">
      <alignment horizontal="center" vertical="top" wrapText="1"/>
    </xf>
    <xf numFmtId="177" fontId="0" fillId="0" borderId="18" xfId="42" applyNumberFormat="1" applyFont="1" applyFill="1" applyBorder="1" applyAlignment="1">
      <alignment horizontal="center" vertical="top"/>
    </xf>
    <xf numFmtId="0" fontId="0" fillId="0" borderId="18" xfId="0" applyFill="1" applyBorder="1" applyAlignment="1">
      <alignment horizontal="center" vertical="top"/>
    </xf>
    <xf numFmtId="177" fontId="27" fillId="0" borderId="18" xfId="42" applyNumberFormat="1" applyFont="1" applyFill="1" applyBorder="1" applyAlignment="1">
      <alignment horizontal="center" vertical="top" wrapText="1"/>
    </xf>
    <xf numFmtId="0" fontId="27" fillId="0" borderId="18" xfId="0" applyFont="1" applyFill="1" applyBorder="1" applyAlignment="1">
      <alignment horizontal="center" vertical="top" wrapText="1"/>
    </xf>
    <xf numFmtId="177" fontId="76" fillId="0" borderId="18" xfId="42" applyNumberFormat="1" applyFont="1" applyFill="1" applyBorder="1" applyAlignment="1">
      <alignment horizontal="center" vertical="top" wrapText="1"/>
    </xf>
    <xf numFmtId="0" fontId="0" fillId="0" borderId="18" xfId="0" applyFill="1" applyBorder="1" applyAlignment="1">
      <alignment horizontal="center" vertical="top" wrapText="1"/>
    </xf>
    <xf numFmtId="0" fontId="0" fillId="0" borderId="18" xfId="0" applyFill="1" applyBorder="1" applyAlignment="1">
      <alignment horizontal="justify" vertical="top"/>
    </xf>
    <xf numFmtId="177" fontId="77" fillId="0" borderId="18" xfId="42" applyNumberFormat="1" applyFont="1" applyFill="1" applyBorder="1" applyAlignment="1">
      <alignment vertical="top" wrapText="1"/>
    </xf>
    <xf numFmtId="0" fontId="77" fillId="0" borderId="18" xfId="0" applyFont="1" applyFill="1" applyBorder="1" applyAlignment="1">
      <alignment horizontal="center" vertical="top" wrapText="1"/>
    </xf>
    <xf numFmtId="2" fontId="77" fillId="0" borderId="18" xfId="0" applyNumberFormat="1" applyFont="1" applyFill="1" applyBorder="1" applyAlignment="1">
      <alignment vertical="top" wrapText="1"/>
    </xf>
    <xf numFmtId="177" fontId="76" fillId="0" borderId="18" xfId="42" applyNumberFormat="1" applyFont="1" applyFill="1" applyBorder="1" applyAlignment="1">
      <alignment horizontal="right" vertical="top" wrapText="1"/>
    </xf>
    <xf numFmtId="177" fontId="0" fillId="0" borderId="18" xfId="42" applyNumberFormat="1" applyFont="1" applyFill="1" applyBorder="1" applyAlignment="1">
      <alignment vertical="top"/>
    </xf>
    <xf numFmtId="2" fontId="78" fillId="0" borderId="18" xfId="0" applyNumberFormat="1" applyFont="1" applyFill="1" applyBorder="1" applyAlignment="1">
      <alignment horizontal="center" vertical="top" wrapText="1"/>
    </xf>
    <xf numFmtId="0" fontId="27" fillId="0" borderId="18" xfId="0" applyFont="1" applyFill="1" applyBorder="1" applyAlignment="1">
      <alignment horizontal="justify" vertical="top" wrapText="1"/>
    </xf>
    <xf numFmtId="177" fontId="57" fillId="0" borderId="18" xfId="42" applyNumberFormat="1" applyFont="1" applyFill="1" applyBorder="1" applyAlignment="1">
      <alignment horizontal="center" vertical="top"/>
    </xf>
    <xf numFmtId="0" fontId="57" fillId="0" borderId="18" xfId="0" applyFont="1" applyFill="1" applyBorder="1" applyAlignment="1">
      <alignment horizontal="left" vertical="center" wrapText="1"/>
    </xf>
    <xf numFmtId="0" fontId="4" fillId="0" borderId="18" xfId="0" applyFont="1" applyFill="1" applyBorder="1" applyAlignment="1">
      <alignment vertical="top"/>
    </xf>
    <xf numFmtId="49" fontId="4" fillId="0" borderId="18" xfId="0" applyNumberFormat="1" applyFont="1" applyFill="1" applyBorder="1" applyAlignment="1">
      <alignment horizontal="center" vertical="top"/>
    </xf>
    <xf numFmtId="2" fontId="4" fillId="0" borderId="18" xfId="0" applyNumberFormat="1" applyFont="1" applyFill="1" applyBorder="1" applyAlignment="1">
      <alignment horizontal="center" vertical="top"/>
    </xf>
    <xf numFmtId="0" fontId="0" fillId="0" borderId="18" xfId="0" applyFill="1" applyBorder="1" applyAlignment="1">
      <alignment wrapText="1"/>
    </xf>
    <xf numFmtId="0" fontId="0" fillId="0" borderId="18" xfId="0" applyFill="1" applyBorder="1" applyAlignment="1">
      <alignment horizontal="left" vertical="center" wrapText="1"/>
    </xf>
    <xf numFmtId="0" fontId="70" fillId="0" borderId="18" xfId="0" applyFont="1" applyFill="1" applyBorder="1" applyAlignment="1">
      <alignment horizontal="left" vertical="top" wrapText="1"/>
    </xf>
    <xf numFmtId="0" fontId="70" fillId="0" borderId="18" xfId="0" applyFont="1" applyFill="1" applyBorder="1" applyAlignment="1">
      <alignment vertical="top" wrapText="1"/>
    </xf>
    <xf numFmtId="0" fontId="73" fillId="0" borderId="18" xfId="0" applyFont="1" applyFill="1" applyBorder="1" applyAlignment="1">
      <alignment horizontal="left" vertical="center" wrapText="1"/>
    </xf>
    <xf numFmtId="0" fontId="0" fillId="0" borderId="18" xfId="0" applyFill="1" applyBorder="1" applyAlignment="1">
      <alignment vertical="center" wrapText="1"/>
    </xf>
    <xf numFmtId="0" fontId="70" fillId="0" borderId="18" xfId="0" applyFont="1" applyFill="1" applyBorder="1" applyAlignment="1">
      <alignment wrapText="1"/>
    </xf>
    <xf numFmtId="0" fontId="79" fillId="0" borderId="18" xfId="0" applyFont="1" applyFill="1" applyBorder="1" applyAlignment="1">
      <alignment wrapText="1"/>
    </xf>
    <xf numFmtId="0" fontId="57" fillId="0" borderId="18" xfId="0" applyFont="1" applyFill="1" applyBorder="1" applyAlignment="1">
      <alignment vertical="top" wrapText="1"/>
    </xf>
    <xf numFmtId="0" fontId="57" fillId="0" borderId="18" xfId="0" applyFont="1"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57" fillId="0" borderId="18" xfId="0" applyFont="1" applyFill="1" applyBorder="1" applyAlignment="1">
      <alignment/>
    </xf>
    <xf numFmtId="0" fontId="0" fillId="0" borderId="18" xfId="0" applyFill="1" applyBorder="1" applyAlignment="1">
      <alignment horizontal="center" vertical="center" wrapText="1"/>
    </xf>
    <xf numFmtId="0" fontId="57" fillId="0" borderId="18" xfId="0" applyFont="1" applyFill="1" applyBorder="1" applyAlignment="1">
      <alignment horizontal="left" vertical="top" wrapText="1"/>
    </xf>
    <xf numFmtId="0" fontId="57" fillId="0" borderId="18" xfId="0" applyFont="1" applyFill="1" applyBorder="1" applyAlignment="1">
      <alignment vertical="center" wrapText="1"/>
    </xf>
    <xf numFmtId="0" fontId="27" fillId="0" borderId="18" xfId="62" applyFont="1" applyFill="1" applyBorder="1" applyAlignment="1">
      <alignment horizontal="left" vertical="center" wrapText="1"/>
      <protection/>
    </xf>
    <xf numFmtId="0" fontId="73" fillId="0" borderId="18" xfId="0" applyFont="1" applyFill="1" applyBorder="1" applyAlignment="1">
      <alignment horizontal="left" vertical="top" wrapText="1"/>
    </xf>
    <xf numFmtId="0" fontId="27" fillId="0" borderId="18" xfId="62" applyFont="1" applyFill="1" applyBorder="1" applyAlignment="1">
      <alignment vertical="top" wrapText="1"/>
      <protection/>
    </xf>
    <xf numFmtId="0" fontId="27" fillId="0" borderId="18" xfId="0" applyFont="1" applyFill="1" applyBorder="1" applyAlignment="1">
      <alignment horizontal="left" vertical="top" wrapText="1"/>
    </xf>
    <xf numFmtId="0" fontId="57" fillId="0" borderId="18" xfId="0" applyFont="1" applyFill="1" applyBorder="1" applyAlignment="1">
      <alignment vertical="center"/>
    </xf>
    <xf numFmtId="0" fontId="0" fillId="0" borderId="18" xfId="0" applyFill="1" applyBorder="1" applyAlignment="1">
      <alignment horizontal="left" vertical="center"/>
    </xf>
    <xf numFmtId="0" fontId="73" fillId="0" borderId="18" xfId="0" applyFont="1" applyFill="1" applyBorder="1" applyAlignment="1">
      <alignment horizontal="left" vertical="top" wrapText="1"/>
    </xf>
    <xf numFmtId="0" fontId="27" fillId="0" borderId="18" xfId="0" applyFont="1" applyFill="1" applyBorder="1" applyAlignment="1">
      <alignment vertical="center" wrapText="1"/>
    </xf>
    <xf numFmtId="0" fontId="27" fillId="0" borderId="18" xfId="0" applyFont="1" applyFill="1" applyBorder="1" applyAlignment="1">
      <alignment horizontal="left" vertical="center" wrapText="1"/>
    </xf>
    <xf numFmtId="0" fontId="57" fillId="0" borderId="18" xfId="0" applyFont="1" applyFill="1" applyBorder="1" applyAlignment="1">
      <alignment vertical="center" wrapText="1"/>
    </xf>
    <xf numFmtId="0" fontId="79" fillId="0" borderId="18" xfId="0" applyFont="1" applyFill="1" applyBorder="1" applyAlignment="1">
      <alignment vertical="top"/>
    </xf>
    <xf numFmtId="0" fontId="57" fillId="0" borderId="21" xfId="0" applyFont="1" applyFill="1" applyBorder="1" applyAlignment="1">
      <alignment horizontal="left" vertical="center" wrapText="1"/>
    </xf>
    <xf numFmtId="0" fontId="57" fillId="0" borderId="21" xfId="0" applyFont="1" applyFill="1" applyBorder="1" applyAlignment="1">
      <alignment horizontal="left" vertical="top" wrapText="1"/>
    </xf>
    <xf numFmtId="0" fontId="57" fillId="0" borderId="21" xfId="0" applyFont="1" applyFill="1" applyBorder="1" applyAlignment="1">
      <alignment horizontal="left" vertical="top"/>
    </xf>
    <xf numFmtId="0" fontId="29" fillId="0" borderId="18" xfId="61" applyFont="1" applyFill="1" applyBorder="1" applyAlignment="1">
      <alignment horizontal="left" vertical="top" wrapText="1"/>
      <protection/>
    </xf>
    <xf numFmtId="0" fontId="30" fillId="0" borderId="18" xfId="61" applyFont="1" applyFill="1" applyBorder="1" applyAlignment="1">
      <alignment horizontal="left" vertical="top" wrapText="1"/>
      <protection/>
    </xf>
    <xf numFmtId="0" fontId="29" fillId="0" borderId="18" xfId="61" applyFont="1" applyFill="1" applyBorder="1" applyAlignment="1">
      <alignment horizontal="left" wrapText="1"/>
      <protection/>
    </xf>
    <xf numFmtId="0" fontId="29" fillId="0" borderId="18" xfId="0" applyFont="1" applyFill="1" applyBorder="1" applyAlignment="1">
      <alignment vertical="top" wrapText="1"/>
    </xf>
    <xf numFmtId="0" fontId="29" fillId="0" borderId="18" xfId="0" applyFont="1" applyFill="1" applyBorder="1" applyAlignment="1">
      <alignment vertical="top"/>
    </xf>
    <xf numFmtId="0" fontId="29" fillId="0" borderId="18" xfId="61" applyFont="1" applyFill="1" applyBorder="1" applyAlignment="1">
      <alignment vertical="top" wrapText="1"/>
      <protection/>
    </xf>
    <xf numFmtId="0" fontId="29" fillId="0" borderId="18" xfId="61" applyFont="1" applyFill="1" applyBorder="1" applyAlignment="1">
      <alignment horizontal="left" vertical="top"/>
      <protection/>
    </xf>
    <xf numFmtId="0" fontId="29" fillId="0" borderId="18" xfId="63" applyFont="1" applyFill="1" applyBorder="1">
      <alignment wrapText="1"/>
      <protection/>
    </xf>
    <xf numFmtId="0" fontId="29" fillId="0" borderId="18" xfId="55" applyFont="1" applyFill="1" applyBorder="1" applyAlignment="1">
      <alignment wrapText="1"/>
      <protection/>
    </xf>
    <xf numFmtId="0" fontId="4" fillId="0" borderId="18" xfId="0" applyFont="1" applyFill="1" applyBorder="1" applyAlignment="1">
      <alignment vertical="top" wrapText="1"/>
    </xf>
    <xf numFmtId="0" fontId="70" fillId="0" borderId="18" xfId="0" applyFont="1" applyFill="1" applyBorder="1" applyAlignment="1">
      <alignment horizontal="left" vertical="center" wrapText="1"/>
    </xf>
    <xf numFmtId="0" fontId="27" fillId="0" borderId="18" xfId="56" applyFont="1" applyFill="1" applyBorder="1" applyAlignment="1">
      <alignment vertical="top" wrapText="1"/>
      <protection/>
    </xf>
    <xf numFmtId="0" fontId="57" fillId="0" borderId="18" xfId="0" applyFont="1" applyFill="1" applyBorder="1" applyAlignment="1">
      <alignment horizontal="justify" vertical="top" wrapText="1"/>
    </xf>
    <xf numFmtId="2" fontId="57" fillId="0" borderId="18" xfId="0" applyNumberFormat="1" applyFont="1" applyFill="1" applyBorder="1" applyAlignment="1">
      <alignment horizontal="justify" vertical="top" wrapText="1"/>
    </xf>
    <xf numFmtId="2" fontId="27" fillId="0" borderId="18" xfId="0" applyNumberFormat="1" applyFont="1" applyFill="1" applyBorder="1" applyAlignment="1">
      <alignment horizontal="justify" vertical="top" wrapText="1"/>
    </xf>
    <xf numFmtId="0" fontId="73" fillId="0" borderId="18" xfId="0" applyFont="1" applyFill="1" applyBorder="1" applyAlignment="1">
      <alignment horizontal="left" vertical="top"/>
    </xf>
    <xf numFmtId="2" fontId="0" fillId="0" borderId="18" xfId="0" applyNumberFormat="1" applyFill="1" applyBorder="1" applyAlignment="1">
      <alignment horizontal="justify" vertical="top" wrapText="1"/>
    </xf>
    <xf numFmtId="0" fontId="57" fillId="0" borderId="18" xfId="0" applyFont="1" applyFill="1" applyBorder="1" applyAlignment="1">
      <alignment horizontal="center"/>
    </xf>
    <xf numFmtId="0" fontId="57" fillId="0" borderId="18" xfId="0" applyFont="1" applyFill="1" applyBorder="1" applyAlignment="1">
      <alignment horizontal="left"/>
    </xf>
    <xf numFmtId="0" fontId="57" fillId="0" borderId="18" xfId="0" applyFont="1" applyFill="1" applyBorder="1" applyAlignment="1">
      <alignment horizontal="left" wrapText="1"/>
    </xf>
    <xf numFmtId="0" fontId="73" fillId="0" borderId="18" xfId="0" applyFont="1" applyFill="1" applyBorder="1" applyAlignment="1">
      <alignment horizontal="left" wrapText="1"/>
    </xf>
    <xf numFmtId="0" fontId="0" fillId="0" borderId="18" xfId="0" applyFill="1" applyBorder="1" applyAlignment="1">
      <alignment horizontal="left" wrapText="1"/>
    </xf>
    <xf numFmtId="0" fontId="73" fillId="0" borderId="18" xfId="0" applyFont="1" applyFill="1" applyBorder="1" applyAlignment="1">
      <alignment horizontal="left"/>
    </xf>
    <xf numFmtId="0" fontId="73" fillId="0" borderId="18" xfId="0" applyFont="1" applyFill="1" applyBorder="1" applyAlignment="1">
      <alignment horizontal="justify" wrapText="1"/>
    </xf>
    <xf numFmtId="0" fontId="57" fillId="0" borderId="18" xfId="0" applyFont="1" applyFill="1" applyBorder="1" applyAlignment="1">
      <alignment horizontal="justify" wrapText="1"/>
    </xf>
    <xf numFmtId="0" fontId="0" fillId="0" borderId="18" xfId="0" applyFill="1" applyBorder="1" applyAlignment="1">
      <alignment horizontal="justify" wrapText="1"/>
    </xf>
    <xf numFmtId="0" fontId="57" fillId="0" borderId="18" xfId="0" applyFont="1" applyFill="1" applyBorder="1" applyAlignment="1">
      <alignment horizontal="justify" vertical="center" wrapText="1"/>
    </xf>
    <xf numFmtId="2" fontId="57" fillId="0" borderId="18" xfId="0" applyNumberFormat="1" applyFont="1" applyFill="1" applyBorder="1" applyAlignment="1">
      <alignment horizontal="justify" vertical="center" wrapText="1"/>
    </xf>
    <xf numFmtId="0" fontId="73" fillId="0" borderId="18" xfId="0" applyFont="1" applyFill="1" applyBorder="1" applyAlignment="1">
      <alignment horizontal="left" vertical="center"/>
    </xf>
    <xf numFmtId="0" fontId="34" fillId="0" borderId="18" xfId="0" applyFont="1" applyFill="1" applyBorder="1" applyAlignment="1">
      <alignment horizontal="justify" vertical="top" wrapText="1"/>
    </xf>
    <xf numFmtId="0" fontId="37" fillId="0" borderId="18" xfId="0" applyFont="1" applyFill="1" applyBorder="1" applyAlignment="1">
      <alignment horizontal="left" vertical="top" wrapText="1"/>
    </xf>
    <xf numFmtId="0" fontId="11" fillId="0" borderId="10" xfId="57" applyNumberFormat="1" applyFont="1" applyFill="1" applyBorder="1" applyAlignment="1">
      <alignment horizontal="center" vertical="center" wrapText="1"/>
      <protection/>
    </xf>
    <xf numFmtId="0" fontId="11" fillId="0" borderId="15" xfId="57" applyNumberFormat="1" applyFont="1" applyFill="1" applyBorder="1" applyAlignment="1">
      <alignment horizontal="center" vertical="center" wrapText="1"/>
      <protection/>
    </xf>
    <xf numFmtId="0" fontId="11" fillId="0" borderId="22"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8" fillId="37" borderId="0" xfId="57" applyNumberFormat="1" applyFont="1" applyFill="1" applyBorder="1" applyAlignment="1">
      <alignment horizontal="left" vertical="center" wrapText="1"/>
      <protection/>
    </xf>
    <xf numFmtId="0" fontId="10" fillId="0" borderId="23"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2" xfId="56"/>
    <cellStyle name="Normal 2" xfId="57"/>
    <cellStyle name="Normal 2 2" xfId="58"/>
    <cellStyle name="Normal 3" xfId="59"/>
    <cellStyle name="Normal 3 2" xfId="60"/>
    <cellStyle name="Normal 4" xfId="61"/>
    <cellStyle name="Normal_Sheet1" xfId="62"/>
    <cellStyle name="Normal_Sheet1 2 2" xfId="63"/>
    <cellStyle name="Note" xfId="64"/>
    <cellStyle name="Output" xfId="65"/>
    <cellStyle name="Percent" xfId="66"/>
    <cellStyle name="Percent 2" xfId="67"/>
    <cellStyle name="Percent 2 2" xfId="68"/>
    <cellStyle name="Percent 3" xfId="69"/>
    <cellStyle name="Percent 3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543"/>
  <sheetViews>
    <sheetView showGridLines="0" zoomScale="84" zoomScaleNormal="84" zoomScaleSheetLayoutView="50" zoomScalePageLayoutView="0" workbookViewId="0" topLeftCell="A451">
      <selection activeCell="C517" sqref="C1:C16384"/>
    </sheetView>
  </sheetViews>
  <sheetFormatPr defaultColWidth="9.140625" defaultRowHeight="15"/>
  <cols>
    <col min="1" max="1" width="11.8515625" style="1" customWidth="1"/>
    <col min="2" max="2" width="72.00390625" style="1" customWidth="1"/>
    <col min="3" max="3" width="11.8515625" style="1" hidden="1" customWidth="1"/>
    <col min="4" max="4" width="14.00390625" style="1" customWidth="1"/>
    <col min="5" max="5" width="10.140625" style="1" customWidth="1"/>
    <col min="6" max="6" width="11.8515625" style="1" hidden="1" customWidth="1"/>
    <col min="7" max="7" width="12.00390625" style="1" hidden="1" customWidth="1"/>
    <col min="8" max="12" width="9.140625" style="1" hidden="1" customWidth="1"/>
    <col min="13" max="13" width="20.140625" style="1" customWidth="1"/>
    <col min="14" max="14" width="28.57421875" style="2"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hidden="1" customWidth="1"/>
    <col min="54" max="54" width="30.8515625" style="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159" t="str">
        <f>B2&amp;" BoQ"</f>
        <v>Item Wise BoQ</v>
      </c>
      <c r="B1" s="159"/>
      <c r="C1" s="159"/>
      <c r="D1" s="159"/>
      <c r="E1" s="159"/>
      <c r="F1" s="159"/>
      <c r="G1" s="159"/>
      <c r="H1" s="159"/>
      <c r="I1" s="159"/>
      <c r="J1" s="159"/>
      <c r="K1" s="159"/>
      <c r="L1" s="1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160" t="s">
        <v>968</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IE4" s="10"/>
      <c r="IF4" s="10"/>
      <c r="IG4" s="10"/>
      <c r="IH4" s="10"/>
      <c r="II4" s="10"/>
    </row>
    <row r="5" spans="1:243" s="9" customFormat="1" ht="30" customHeight="1">
      <c r="A5" s="160" t="s">
        <v>967</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10"/>
      <c r="IF5" s="10"/>
      <c r="IG5" s="10"/>
      <c r="IH5" s="10"/>
      <c r="II5" s="10"/>
    </row>
    <row r="6" spans="1:243" s="9" customFormat="1" ht="30" customHeight="1">
      <c r="A6" s="160" t="s">
        <v>969</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10"/>
      <c r="IF6" s="10"/>
      <c r="IG6" s="10"/>
      <c r="IH6" s="10"/>
      <c r="II6" s="10"/>
    </row>
    <row r="7" spans="1:243" s="9" customFormat="1" ht="29.25" customHeight="1" hidden="1">
      <c r="A7" s="162" t="s">
        <v>6</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10"/>
      <c r="IF7" s="10"/>
      <c r="IG7" s="10"/>
      <c r="IH7" s="10"/>
      <c r="II7" s="10"/>
    </row>
    <row r="8" spans="1:243" s="12" customFormat="1" ht="84" customHeight="1">
      <c r="A8" s="11" t="s">
        <v>36</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IE8" s="13"/>
      <c r="IF8" s="13"/>
      <c r="IG8" s="13"/>
      <c r="IH8" s="13"/>
      <c r="II8" s="13"/>
    </row>
    <row r="9" spans="1:243" s="14" customFormat="1" ht="150" customHeight="1">
      <c r="A9" s="155" t="s">
        <v>966</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7"/>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52</v>
      </c>
      <c r="C11" s="19" t="s">
        <v>14</v>
      </c>
      <c r="D11" s="19" t="s">
        <v>15</v>
      </c>
      <c r="E11" s="19" t="s">
        <v>16</v>
      </c>
      <c r="F11" s="19" t="s">
        <v>39</v>
      </c>
      <c r="G11" s="19" t="s">
        <v>40</v>
      </c>
      <c r="H11" s="19"/>
      <c r="I11" s="19" t="s">
        <v>17</v>
      </c>
      <c r="J11" s="19" t="s">
        <v>18</v>
      </c>
      <c r="K11" s="19" t="s">
        <v>19</v>
      </c>
      <c r="L11" s="19" t="s">
        <v>20</v>
      </c>
      <c r="M11" s="20" t="s">
        <v>37</v>
      </c>
      <c r="N11" s="19" t="s">
        <v>45</v>
      </c>
      <c r="O11" s="19" t="s">
        <v>48</v>
      </c>
      <c r="P11" s="19" t="s">
        <v>49</v>
      </c>
      <c r="Q11" s="19" t="s">
        <v>41</v>
      </c>
      <c r="R11" s="19" t="s">
        <v>46</v>
      </c>
      <c r="S11" s="19" t="s">
        <v>44</v>
      </c>
      <c r="T11" s="19" t="s">
        <v>41</v>
      </c>
      <c r="U11" s="19" t="s">
        <v>46</v>
      </c>
      <c r="V11" s="19" t="s">
        <v>47</v>
      </c>
      <c r="W11" s="19" t="s">
        <v>42</v>
      </c>
      <c r="X11" s="19" t="s">
        <v>43</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970</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5.25" customHeight="1">
      <c r="A13" s="65">
        <v>1.01</v>
      </c>
      <c r="B13" s="66" t="s">
        <v>430</v>
      </c>
      <c r="C13" s="58"/>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6">
        <v>1.01</v>
      </c>
      <c r="IB13" s="57" t="s">
        <v>430</v>
      </c>
      <c r="IE13" s="27"/>
      <c r="IF13" s="27" t="s">
        <v>26</v>
      </c>
      <c r="IG13" s="27" t="s">
        <v>22</v>
      </c>
      <c r="IH13" s="27">
        <v>123.223</v>
      </c>
      <c r="II13" s="27" t="s">
        <v>23</v>
      </c>
    </row>
    <row r="14" spans="1:243" s="26" customFormat="1" ht="35.25" customHeight="1">
      <c r="A14" s="65">
        <v>1.02</v>
      </c>
      <c r="B14" s="70" t="s">
        <v>431</v>
      </c>
      <c r="C14" s="58" t="s">
        <v>27</v>
      </c>
      <c r="D14" s="67">
        <v>2200</v>
      </c>
      <c r="E14" s="67" t="s">
        <v>432</v>
      </c>
      <c r="F14" s="56"/>
      <c r="G14" s="60"/>
      <c r="H14" s="29"/>
      <c r="I14" s="28" t="s">
        <v>24</v>
      </c>
      <c r="J14" s="30">
        <f aca="true" t="shared" si="0" ref="J14:J76">IF(I14="Less(-)",-1,1)</f>
        <v>1</v>
      </c>
      <c r="K14" s="31" t="s">
        <v>25</v>
      </c>
      <c r="L14" s="31" t="s">
        <v>4</v>
      </c>
      <c r="M14" s="61"/>
      <c r="N14" s="68">
        <f aca="true" t="shared" si="1" ref="N14:N76">M14*D14</f>
        <v>0</v>
      </c>
      <c r="O14" s="61"/>
      <c r="P14" s="61"/>
      <c r="Q14" s="55"/>
      <c r="R14" s="69">
        <f aca="true" t="shared" si="2" ref="R14:R76">N14*Q14</f>
        <v>0</v>
      </c>
      <c r="S14" s="62">
        <f aca="true" t="shared" si="3" ref="S14:S76">N14+P14+R14</f>
        <v>0</v>
      </c>
      <c r="T14" s="55"/>
      <c r="U14" s="69">
        <f aca="true" t="shared" si="4" ref="U14:U76">S14*T14</f>
        <v>0</v>
      </c>
      <c r="V14" s="63">
        <f aca="true" t="shared" si="5" ref="V14:V76">S14+U14</f>
        <v>0</v>
      </c>
      <c r="W14" s="69"/>
      <c r="X14" s="63"/>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62">
        <f aca="true" t="shared" si="6" ref="BA14:BA76">N14</f>
        <v>0</v>
      </c>
      <c r="BB14" s="64">
        <f aca="true" t="shared" si="7" ref="BB14:BB76">N14+O14+P14+R14</f>
        <v>0</v>
      </c>
      <c r="BC14" s="25" t="str">
        <f aca="true" t="shared" si="8" ref="BC14:BC76">SpellNumber(L14,BB14)</f>
        <v>INR Zero Only</v>
      </c>
      <c r="IA14" s="26">
        <v>1.02</v>
      </c>
      <c r="IB14" s="57" t="s">
        <v>431</v>
      </c>
      <c r="IC14" s="26" t="s">
        <v>27</v>
      </c>
      <c r="ID14" s="26">
        <v>2200</v>
      </c>
      <c r="IE14" s="27" t="s">
        <v>432</v>
      </c>
      <c r="IF14" s="27"/>
      <c r="IG14" s="27"/>
      <c r="IH14" s="27"/>
      <c r="II14" s="27"/>
    </row>
    <row r="15" spans="1:243" s="26" customFormat="1" ht="35.25" customHeight="1">
      <c r="A15" s="65">
        <v>1.03</v>
      </c>
      <c r="B15" s="70" t="s">
        <v>433</v>
      </c>
      <c r="C15" s="58" t="s">
        <v>50</v>
      </c>
      <c r="D15" s="67">
        <v>364</v>
      </c>
      <c r="E15" s="67" t="s">
        <v>432</v>
      </c>
      <c r="F15" s="56"/>
      <c r="G15" s="60"/>
      <c r="H15" s="29"/>
      <c r="I15" s="28" t="s">
        <v>24</v>
      </c>
      <c r="J15" s="30">
        <f t="shared" si="0"/>
        <v>1</v>
      </c>
      <c r="K15" s="31" t="s">
        <v>25</v>
      </c>
      <c r="L15" s="31" t="s">
        <v>4</v>
      </c>
      <c r="M15" s="61"/>
      <c r="N15" s="68">
        <f t="shared" si="1"/>
        <v>0</v>
      </c>
      <c r="O15" s="61"/>
      <c r="P15" s="61"/>
      <c r="Q15" s="55"/>
      <c r="R15" s="69">
        <f t="shared" si="2"/>
        <v>0</v>
      </c>
      <c r="S15" s="62">
        <f t="shared" si="3"/>
        <v>0</v>
      </c>
      <c r="T15" s="55"/>
      <c r="U15" s="69">
        <f t="shared" si="4"/>
        <v>0</v>
      </c>
      <c r="V15" s="63">
        <f t="shared" si="5"/>
        <v>0</v>
      </c>
      <c r="W15" s="69"/>
      <c r="X15" s="63"/>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62">
        <f t="shared" si="6"/>
        <v>0</v>
      </c>
      <c r="BB15" s="64">
        <f t="shared" si="7"/>
        <v>0</v>
      </c>
      <c r="BC15" s="25" t="str">
        <f t="shared" si="8"/>
        <v>INR Zero Only</v>
      </c>
      <c r="IA15" s="26">
        <v>1.03</v>
      </c>
      <c r="IB15" s="57" t="s">
        <v>433</v>
      </c>
      <c r="IC15" s="26" t="s">
        <v>50</v>
      </c>
      <c r="ID15" s="26">
        <v>364</v>
      </c>
      <c r="IE15" s="27" t="s">
        <v>432</v>
      </c>
      <c r="IF15" s="27"/>
      <c r="IG15" s="27"/>
      <c r="IH15" s="27"/>
      <c r="II15" s="27"/>
    </row>
    <row r="16" spans="1:243" s="26" customFormat="1" ht="35.25" customHeight="1">
      <c r="A16" s="65">
        <v>1.04</v>
      </c>
      <c r="B16" s="70" t="s">
        <v>434</v>
      </c>
      <c r="C16" s="58" t="s">
        <v>51</v>
      </c>
      <c r="D16" s="67">
        <v>334</v>
      </c>
      <c r="E16" s="67" t="s">
        <v>432</v>
      </c>
      <c r="F16" s="56"/>
      <c r="G16" s="60"/>
      <c r="H16" s="29"/>
      <c r="I16" s="28" t="s">
        <v>24</v>
      </c>
      <c r="J16" s="30">
        <f t="shared" si="0"/>
        <v>1</v>
      </c>
      <c r="K16" s="31" t="s">
        <v>25</v>
      </c>
      <c r="L16" s="31" t="s">
        <v>4</v>
      </c>
      <c r="M16" s="61"/>
      <c r="N16" s="68">
        <f t="shared" si="1"/>
        <v>0</v>
      </c>
      <c r="O16" s="61"/>
      <c r="P16" s="61"/>
      <c r="Q16" s="55"/>
      <c r="R16" s="69">
        <f t="shared" si="2"/>
        <v>0</v>
      </c>
      <c r="S16" s="62">
        <f t="shared" si="3"/>
        <v>0</v>
      </c>
      <c r="T16" s="55"/>
      <c r="U16" s="69">
        <f t="shared" si="4"/>
        <v>0</v>
      </c>
      <c r="V16" s="63">
        <f t="shared" si="5"/>
        <v>0</v>
      </c>
      <c r="W16" s="69"/>
      <c r="X16" s="63"/>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62">
        <f t="shared" si="6"/>
        <v>0</v>
      </c>
      <c r="BB16" s="64">
        <f t="shared" si="7"/>
        <v>0</v>
      </c>
      <c r="BC16" s="25" t="str">
        <f t="shared" si="8"/>
        <v>INR Zero Only</v>
      </c>
      <c r="IA16" s="26">
        <v>1.04</v>
      </c>
      <c r="IB16" s="57" t="s">
        <v>434</v>
      </c>
      <c r="IC16" s="26" t="s">
        <v>51</v>
      </c>
      <c r="ID16" s="26">
        <v>334</v>
      </c>
      <c r="IE16" s="27" t="s">
        <v>432</v>
      </c>
      <c r="IF16" s="27"/>
      <c r="IG16" s="27"/>
      <c r="IH16" s="27"/>
      <c r="II16" s="27"/>
    </row>
    <row r="17" spans="1:243" s="26" customFormat="1" ht="35.25" customHeight="1">
      <c r="A17" s="65">
        <v>1.05</v>
      </c>
      <c r="B17" s="71" t="s">
        <v>435</v>
      </c>
      <c r="C17" s="58"/>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IA17" s="26">
        <v>1.05</v>
      </c>
      <c r="IB17" s="57" t="s">
        <v>435</v>
      </c>
      <c r="IE17" s="27"/>
      <c r="IF17" s="27"/>
      <c r="IG17" s="27"/>
      <c r="IH17" s="27"/>
      <c r="II17" s="27"/>
    </row>
    <row r="18" spans="1:243" s="26" customFormat="1" ht="35.25" customHeight="1">
      <c r="A18" s="65">
        <v>1.06</v>
      </c>
      <c r="B18" s="71" t="s">
        <v>436</v>
      </c>
      <c r="C18" s="58" t="s">
        <v>53</v>
      </c>
      <c r="D18" s="72">
        <v>200</v>
      </c>
      <c r="E18" s="59" t="s">
        <v>432</v>
      </c>
      <c r="F18" s="56"/>
      <c r="G18" s="60"/>
      <c r="H18" s="29"/>
      <c r="I18" s="28" t="s">
        <v>24</v>
      </c>
      <c r="J18" s="30">
        <f t="shared" si="0"/>
        <v>1</v>
      </c>
      <c r="K18" s="31" t="s">
        <v>25</v>
      </c>
      <c r="L18" s="31" t="s">
        <v>4</v>
      </c>
      <c r="M18" s="61"/>
      <c r="N18" s="68">
        <f t="shared" si="1"/>
        <v>0</v>
      </c>
      <c r="O18" s="61"/>
      <c r="P18" s="61"/>
      <c r="Q18" s="55"/>
      <c r="R18" s="69">
        <f t="shared" si="2"/>
        <v>0</v>
      </c>
      <c r="S18" s="62">
        <f t="shared" si="3"/>
        <v>0</v>
      </c>
      <c r="T18" s="55"/>
      <c r="U18" s="69">
        <f t="shared" si="4"/>
        <v>0</v>
      </c>
      <c r="V18" s="63">
        <f t="shared" si="5"/>
        <v>0</v>
      </c>
      <c r="W18" s="69"/>
      <c r="X18" s="63"/>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62">
        <f t="shared" si="6"/>
        <v>0</v>
      </c>
      <c r="BB18" s="64">
        <f t="shared" si="7"/>
        <v>0</v>
      </c>
      <c r="BC18" s="25" t="str">
        <f t="shared" si="8"/>
        <v>INR Zero Only</v>
      </c>
      <c r="IA18" s="26">
        <v>1.06</v>
      </c>
      <c r="IB18" s="57" t="s">
        <v>436</v>
      </c>
      <c r="IC18" s="26" t="s">
        <v>53</v>
      </c>
      <c r="ID18" s="26">
        <v>200</v>
      </c>
      <c r="IE18" s="27" t="s">
        <v>432</v>
      </c>
      <c r="IF18" s="27"/>
      <c r="IG18" s="27"/>
      <c r="IH18" s="27"/>
      <c r="II18" s="27"/>
    </row>
    <row r="19" spans="1:243" s="26" customFormat="1" ht="35.25" customHeight="1">
      <c r="A19" s="65">
        <v>1.07</v>
      </c>
      <c r="B19" s="71" t="s">
        <v>437</v>
      </c>
      <c r="C19" s="58" t="s">
        <v>54</v>
      </c>
      <c r="D19" s="72">
        <v>132</v>
      </c>
      <c r="E19" s="59" t="s">
        <v>432</v>
      </c>
      <c r="F19" s="56"/>
      <c r="G19" s="60"/>
      <c r="H19" s="29"/>
      <c r="I19" s="28" t="s">
        <v>24</v>
      </c>
      <c r="J19" s="30">
        <f t="shared" si="0"/>
        <v>1</v>
      </c>
      <c r="K19" s="31" t="s">
        <v>25</v>
      </c>
      <c r="L19" s="31" t="s">
        <v>4</v>
      </c>
      <c r="M19" s="61"/>
      <c r="N19" s="68">
        <f t="shared" si="1"/>
        <v>0</v>
      </c>
      <c r="O19" s="61"/>
      <c r="P19" s="61"/>
      <c r="Q19" s="55"/>
      <c r="R19" s="69">
        <f t="shared" si="2"/>
        <v>0</v>
      </c>
      <c r="S19" s="62">
        <f t="shared" si="3"/>
        <v>0</v>
      </c>
      <c r="T19" s="55"/>
      <c r="U19" s="69">
        <f t="shared" si="4"/>
        <v>0</v>
      </c>
      <c r="V19" s="63">
        <f t="shared" si="5"/>
        <v>0</v>
      </c>
      <c r="W19" s="69"/>
      <c r="X19" s="63"/>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62">
        <f t="shared" si="6"/>
        <v>0</v>
      </c>
      <c r="BB19" s="64">
        <f t="shared" si="7"/>
        <v>0</v>
      </c>
      <c r="BC19" s="25" t="str">
        <f t="shared" si="8"/>
        <v>INR Zero Only</v>
      </c>
      <c r="IA19" s="26">
        <v>1.07</v>
      </c>
      <c r="IB19" s="57" t="s">
        <v>437</v>
      </c>
      <c r="IC19" s="26" t="s">
        <v>54</v>
      </c>
      <c r="ID19" s="26">
        <v>132</v>
      </c>
      <c r="IE19" s="27" t="s">
        <v>432</v>
      </c>
      <c r="IF19" s="27"/>
      <c r="IG19" s="27"/>
      <c r="IH19" s="27"/>
      <c r="II19" s="27"/>
    </row>
    <row r="20" spans="1:243" s="26" customFormat="1" ht="35.25" customHeight="1">
      <c r="A20" s="65">
        <v>1.08</v>
      </c>
      <c r="B20" s="66" t="s">
        <v>438</v>
      </c>
      <c r="C20" s="58"/>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A20" s="26">
        <v>1.08</v>
      </c>
      <c r="IB20" s="57" t="s">
        <v>438</v>
      </c>
      <c r="IE20" s="27"/>
      <c r="IF20" s="27"/>
      <c r="IG20" s="27"/>
      <c r="IH20" s="27"/>
      <c r="II20" s="27"/>
    </row>
    <row r="21" spans="1:243" s="26" customFormat="1" ht="35.25" customHeight="1">
      <c r="A21" s="65">
        <v>1.09</v>
      </c>
      <c r="B21" s="71" t="s">
        <v>439</v>
      </c>
      <c r="C21" s="58" t="s">
        <v>55</v>
      </c>
      <c r="D21" s="67">
        <v>140</v>
      </c>
      <c r="E21" s="59" t="s">
        <v>432</v>
      </c>
      <c r="F21" s="56"/>
      <c r="G21" s="60"/>
      <c r="H21" s="29"/>
      <c r="I21" s="28" t="s">
        <v>24</v>
      </c>
      <c r="J21" s="30">
        <f t="shared" si="0"/>
        <v>1</v>
      </c>
      <c r="K21" s="31" t="s">
        <v>25</v>
      </c>
      <c r="L21" s="31" t="s">
        <v>4</v>
      </c>
      <c r="M21" s="61"/>
      <c r="N21" s="68">
        <f t="shared" si="1"/>
        <v>0</v>
      </c>
      <c r="O21" s="61"/>
      <c r="P21" s="61"/>
      <c r="Q21" s="55"/>
      <c r="R21" s="69">
        <f t="shared" si="2"/>
        <v>0</v>
      </c>
      <c r="S21" s="62">
        <f t="shared" si="3"/>
        <v>0</v>
      </c>
      <c r="T21" s="55"/>
      <c r="U21" s="69">
        <f t="shared" si="4"/>
        <v>0</v>
      </c>
      <c r="V21" s="63">
        <f t="shared" si="5"/>
        <v>0</v>
      </c>
      <c r="W21" s="69"/>
      <c r="X21" s="63"/>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62">
        <f t="shared" si="6"/>
        <v>0</v>
      </c>
      <c r="BB21" s="64">
        <f t="shared" si="7"/>
        <v>0</v>
      </c>
      <c r="BC21" s="25" t="str">
        <f t="shared" si="8"/>
        <v>INR Zero Only</v>
      </c>
      <c r="IA21" s="26">
        <v>1.09</v>
      </c>
      <c r="IB21" s="57" t="s">
        <v>439</v>
      </c>
      <c r="IC21" s="26" t="s">
        <v>55</v>
      </c>
      <c r="ID21" s="26">
        <v>140</v>
      </c>
      <c r="IE21" s="27" t="s">
        <v>432</v>
      </c>
      <c r="IF21" s="27"/>
      <c r="IG21" s="27"/>
      <c r="IH21" s="27"/>
      <c r="II21" s="27"/>
    </row>
    <row r="22" spans="1:243" s="26" customFormat="1" ht="35.25" customHeight="1">
      <c r="A22" s="65">
        <v>1.1</v>
      </c>
      <c r="B22" s="70" t="s">
        <v>440</v>
      </c>
      <c r="C22" s="58" t="s">
        <v>56</v>
      </c>
      <c r="D22" s="67">
        <v>244</v>
      </c>
      <c r="E22" s="59" t="s">
        <v>432</v>
      </c>
      <c r="F22" s="56"/>
      <c r="G22" s="60"/>
      <c r="H22" s="29"/>
      <c r="I22" s="28" t="s">
        <v>24</v>
      </c>
      <c r="J22" s="30">
        <f t="shared" si="0"/>
        <v>1</v>
      </c>
      <c r="K22" s="31" t="s">
        <v>25</v>
      </c>
      <c r="L22" s="31" t="s">
        <v>4</v>
      </c>
      <c r="M22" s="61"/>
      <c r="N22" s="68">
        <f t="shared" si="1"/>
        <v>0</v>
      </c>
      <c r="O22" s="61"/>
      <c r="P22" s="61"/>
      <c r="Q22" s="55"/>
      <c r="R22" s="69">
        <f t="shared" si="2"/>
        <v>0</v>
      </c>
      <c r="S22" s="62">
        <f t="shared" si="3"/>
        <v>0</v>
      </c>
      <c r="T22" s="55"/>
      <c r="U22" s="69">
        <f t="shared" si="4"/>
        <v>0</v>
      </c>
      <c r="V22" s="63">
        <f t="shared" si="5"/>
        <v>0</v>
      </c>
      <c r="W22" s="69"/>
      <c r="X22" s="63"/>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62">
        <f t="shared" si="6"/>
        <v>0</v>
      </c>
      <c r="BB22" s="64">
        <f t="shared" si="7"/>
        <v>0</v>
      </c>
      <c r="BC22" s="25" t="str">
        <f t="shared" si="8"/>
        <v>INR Zero Only</v>
      </c>
      <c r="IA22" s="26">
        <v>1.1</v>
      </c>
      <c r="IB22" s="57" t="s">
        <v>440</v>
      </c>
      <c r="IC22" s="26" t="s">
        <v>56</v>
      </c>
      <c r="ID22" s="26">
        <v>244</v>
      </c>
      <c r="IE22" s="27" t="s">
        <v>432</v>
      </c>
      <c r="IF22" s="27"/>
      <c r="IG22" s="27"/>
      <c r="IH22" s="27"/>
      <c r="II22" s="27"/>
    </row>
    <row r="23" spans="1:243" s="26" customFormat="1" ht="35.25" customHeight="1">
      <c r="A23" s="65">
        <v>1.11</v>
      </c>
      <c r="B23" s="73" t="s">
        <v>441</v>
      </c>
      <c r="C23" s="58"/>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A23" s="26">
        <v>1.11</v>
      </c>
      <c r="IB23" s="57" t="s">
        <v>441</v>
      </c>
      <c r="IE23" s="27"/>
      <c r="IF23" s="27"/>
      <c r="IG23" s="27"/>
      <c r="IH23" s="27"/>
      <c r="II23" s="27"/>
    </row>
    <row r="24" spans="1:243" s="26" customFormat="1" ht="35.25" customHeight="1">
      <c r="A24" s="65">
        <v>1.12</v>
      </c>
      <c r="B24" s="70" t="s">
        <v>442</v>
      </c>
      <c r="C24" s="58" t="s">
        <v>57</v>
      </c>
      <c r="D24" s="67">
        <v>10</v>
      </c>
      <c r="E24" s="59" t="s">
        <v>432</v>
      </c>
      <c r="F24" s="56"/>
      <c r="G24" s="60"/>
      <c r="H24" s="29"/>
      <c r="I24" s="28" t="s">
        <v>24</v>
      </c>
      <c r="J24" s="30">
        <f t="shared" si="0"/>
        <v>1</v>
      </c>
      <c r="K24" s="31" t="s">
        <v>25</v>
      </c>
      <c r="L24" s="31" t="s">
        <v>4</v>
      </c>
      <c r="M24" s="61"/>
      <c r="N24" s="68">
        <f t="shared" si="1"/>
        <v>0</v>
      </c>
      <c r="O24" s="61"/>
      <c r="P24" s="61"/>
      <c r="Q24" s="55"/>
      <c r="R24" s="69">
        <f t="shared" si="2"/>
        <v>0</v>
      </c>
      <c r="S24" s="62">
        <f t="shared" si="3"/>
        <v>0</v>
      </c>
      <c r="T24" s="55"/>
      <c r="U24" s="69">
        <f t="shared" si="4"/>
        <v>0</v>
      </c>
      <c r="V24" s="63">
        <f t="shared" si="5"/>
        <v>0</v>
      </c>
      <c r="W24" s="69"/>
      <c r="X24" s="63"/>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62">
        <f t="shared" si="6"/>
        <v>0</v>
      </c>
      <c r="BB24" s="64">
        <f t="shared" si="7"/>
        <v>0</v>
      </c>
      <c r="BC24" s="25" t="str">
        <f t="shared" si="8"/>
        <v>INR Zero Only</v>
      </c>
      <c r="IA24" s="26">
        <v>1.12</v>
      </c>
      <c r="IB24" s="57" t="s">
        <v>442</v>
      </c>
      <c r="IC24" s="26" t="s">
        <v>57</v>
      </c>
      <c r="ID24" s="26">
        <v>10</v>
      </c>
      <c r="IE24" s="27" t="s">
        <v>432</v>
      </c>
      <c r="IF24" s="27"/>
      <c r="IG24" s="27"/>
      <c r="IH24" s="27"/>
      <c r="II24" s="27"/>
    </row>
    <row r="25" spans="1:243" s="26" customFormat="1" ht="35.25" customHeight="1">
      <c r="A25" s="65">
        <v>1.13</v>
      </c>
      <c r="B25" s="70" t="s">
        <v>443</v>
      </c>
      <c r="C25" s="58"/>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A25" s="26">
        <v>1.13</v>
      </c>
      <c r="IB25" s="57" t="s">
        <v>443</v>
      </c>
      <c r="IE25" s="27"/>
      <c r="IF25" s="27"/>
      <c r="IG25" s="27"/>
      <c r="IH25" s="27"/>
      <c r="II25" s="27"/>
    </row>
    <row r="26" spans="1:243" s="26" customFormat="1" ht="35.25" customHeight="1">
      <c r="A26" s="65">
        <v>1.14</v>
      </c>
      <c r="B26" s="70" t="s">
        <v>445</v>
      </c>
      <c r="C26" s="58" t="s">
        <v>58</v>
      </c>
      <c r="D26" s="67">
        <v>1600</v>
      </c>
      <c r="E26" s="74" t="s">
        <v>446</v>
      </c>
      <c r="F26" s="56"/>
      <c r="G26" s="60"/>
      <c r="H26" s="29"/>
      <c r="I26" s="28" t="s">
        <v>24</v>
      </c>
      <c r="J26" s="30">
        <f t="shared" si="0"/>
        <v>1</v>
      </c>
      <c r="K26" s="31" t="s">
        <v>25</v>
      </c>
      <c r="L26" s="31" t="s">
        <v>4</v>
      </c>
      <c r="M26" s="61"/>
      <c r="N26" s="68">
        <f t="shared" si="1"/>
        <v>0</v>
      </c>
      <c r="O26" s="61"/>
      <c r="P26" s="61"/>
      <c r="Q26" s="55"/>
      <c r="R26" s="69">
        <f t="shared" si="2"/>
        <v>0</v>
      </c>
      <c r="S26" s="62">
        <f t="shared" si="3"/>
        <v>0</v>
      </c>
      <c r="T26" s="55"/>
      <c r="U26" s="69">
        <f t="shared" si="4"/>
        <v>0</v>
      </c>
      <c r="V26" s="63">
        <f t="shared" si="5"/>
        <v>0</v>
      </c>
      <c r="W26" s="69"/>
      <c r="X26" s="63"/>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62">
        <f t="shared" si="6"/>
        <v>0</v>
      </c>
      <c r="BB26" s="64">
        <f t="shared" si="7"/>
        <v>0</v>
      </c>
      <c r="BC26" s="25" t="str">
        <f t="shared" si="8"/>
        <v>INR Zero Only</v>
      </c>
      <c r="IA26" s="26">
        <v>1.14</v>
      </c>
      <c r="IB26" s="57" t="s">
        <v>445</v>
      </c>
      <c r="IC26" s="26" t="s">
        <v>58</v>
      </c>
      <c r="ID26" s="26">
        <v>1600</v>
      </c>
      <c r="IE26" s="27" t="s">
        <v>446</v>
      </c>
      <c r="IF26" s="27"/>
      <c r="IG26" s="27"/>
      <c r="IH26" s="27"/>
      <c r="II26" s="27"/>
    </row>
    <row r="27" spans="1:243" s="26" customFormat="1" ht="35.25" customHeight="1">
      <c r="A27" s="65">
        <v>1.15</v>
      </c>
      <c r="B27" s="70" t="s">
        <v>447</v>
      </c>
      <c r="C27" s="58" t="s">
        <v>59</v>
      </c>
      <c r="D27" s="67">
        <v>3000</v>
      </c>
      <c r="E27" s="67" t="s">
        <v>446</v>
      </c>
      <c r="F27" s="56"/>
      <c r="G27" s="60"/>
      <c r="H27" s="29"/>
      <c r="I27" s="28" t="s">
        <v>24</v>
      </c>
      <c r="J27" s="30">
        <f t="shared" si="0"/>
        <v>1</v>
      </c>
      <c r="K27" s="31" t="s">
        <v>25</v>
      </c>
      <c r="L27" s="31" t="s">
        <v>4</v>
      </c>
      <c r="M27" s="61"/>
      <c r="N27" s="68">
        <f t="shared" si="1"/>
        <v>0</v>
      </c>
      <c r="O27" s="61"/>
      <c r="P27" s="61"/>
      <c r="Q27" s="55"/>
      <c r="R27" s="69">
        <f t="shared" si="2"/>
        <v>0</v>
      </c>
      <c r="S27" s="62">
        <f t="shared" si="3"/>
        <v>0</v>
      </c>
      <c r="T27" s="55"/>
      <c r="U27" s="69">
        <f t="shared" si="4"/>
        <v>0</v>
      </c>
      <c r="V27" s="63">
        <f t="shared" si="5"/>
        <v>0</v>
      </c>
      <c r="W27" s="69"/>
      <c r="X27" s="63"/>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62">
        <f t="shared" si="6"/>
        <v>0</v>
      </c>
      <c r="BB27" s="64">
        <f t="shared" si="7"/>
        <v>0</v>
      </c>
      <c r="BC27" s="25" t="str">
        <f t="shared" si="8"/>
        <v>INR Zero Only</v>
      </c>
      <c r="IA27" s="26">
        <v>1.15</v>
      </c>
      <c r="IB27" s="57" t="s">
        <v>447</v>
      </c>
      <c r="IC27" s="26" t="s">
        <v>59</v>
      </c>
      <c r="ID27" s="26">
        <v>3000</v>
      </c>
      <c r="IE27" s="27" t="s">
        <v>446</v>
      </c>
      <c r="IF27" s="27"/>
      <c r="IG27" s="27"/>
      <c r="IH27" s="27"/>
      <c r="II27" s="27"/>
    </row>
    <row r="28" spans="1:243" s="26" customFormat="1" ht="35.25" customHeight="1">
      <c r="A28" s="65">
        <v>1.16</v>
      </c>
      <c r="B28" s="70" t="s">
        <v>448</v>
      </c>
      <c r="C28" s="58" t="s">
        <v>60</v>
      </c>
      <c r="D28" s="67">
        <v>1000</v>
      </c>
      <c r="E28" s="67" t="s">
        <v>446</v>
      </c>
      <c r="F28" s="56"/>
      <c r="G28" s="60"/>
      <c r="H28" s="29"/>
      <c r="I28" s="28" t="s">
        <v>24</v>
      </c>
      <c r="J28" s="30">
        <f t="shared" si="0"/>
        <v>1</v>
      </c>
      <c r="K28" s="31" t="s">
        <v>25</v>
      </c>
      <c r="L28" s="31" t="s">
        <v>4</v>
      </c>
      <c r="M28" s="61"/>
      <c r="N28" s="68">
        <f t="shared" si="1"/>
        <v>0</v>
      </c>
      <c r="O28" s="61"/>
      <c r="P28" s="61"/>
      <c r="Q28" s="55"/>
      <c r="R28" s="69">
        <f t="shared" si="2"/>
        <v>0</v>
      </c>
      <c r="S28" s="62">
        <f t="shared" si="3"/>
        <v>0</v>
      </c>
      <c r="T28" s="55"/>
      <c r="U28" s="69">
        <f t="shared" si="4"/>
        <v>0</v>
      </c>
      <c r="V28" s="63">
        <f t="shared" si="5"/>
        <v>0</v>
      </c>
      <c r="W28" s="69"/>
      <c r="X28" s="63"/>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62">
        <f t="shared" si="6"/>
        <v>0</v>
      </c>
      <c r="BB28" s="64">
        <f t="shared" si="7"/>
        <v>0</v>
      </c>
      <c r="BC28" s="25" t="str">
        <f t="shared" si="8"/>
        <v>INR Zero Only</v>
      </c>
      <c r="IA28" s="26">
        <v>1.16</v>
      </c>
      <c r="IB28" s="57" t="s">
        <v>448</v>
      </c>
      <c r="IC28" s="26" t="s">
        <v>60</v>
      </c>
      <c r="ID28" s="26">
        <v>1000</v>
      </c>
      <c r="IE28" s="27" t="s">
        <v>446</v>
      </c>
      <c r="IF28" s="27"/>
      <c r="IG28" s="27"/>
      <c r="IH28" s="27"/>
      <c r="II28" s="27"/>
    </row>
    <row r="29" spans="1:243" s="26" customFormat="1" ht="35.25" customHeight="1">
      <c r="A29" s="65">
        <v>1.17</v>
      </c>
      <c r="B29" s="70" t="s">
        <v>449</v>
      </c>
      <c r="C29" s="58" t="s">
        <v>61</v>
      </c>
      <c r="D29" s="67">
        <v>1000</v>
      </c>
      <c r="E29" s="67" t="s">
        <v>446</v>
      </c>
      <c r="F29" s="56"/>
      <c r="G29" s="60"/>
      <c r="H29" s="29"/>
      <c r="I29" s="28" t="s">
        <v>24</v>
      </c>
      <c r="J29" s="30">
        <f t="shared" si="0"/>
        <v>1</v>
      </c>
      <c r="K29" s="31" t="s">
        <v>25</v>
      </c>
      <c r="L29" s="31" t="s">
        <v>4</v>
      </c>
      <c r="M29" s="61"/>
      <c r="N29" s="68">
        <f t="shared" si="1"/>
        <v>0</v>
      </c>
      <c r="O29" s="61"/>
      <c r="P29" s="61"/>
      <c r="Q29" s="55"/>
      <c r="R29" s="69">
        <f t="shared" si="2"/>
        <v>0</v>
      </c>
      <c r="S29" s="62">
        <f t="shared" si="3"/>
        <v>0</v>
      </c>
      <c r="T29" s="55"/>
      <c r="U29" s="69">
        <f t="shared" si="4"/>
        <v>0</v>
      </c>
      <c r="V29" s="63">
        <f t="shared" si="5"/>
        <v>0</v>
      </c>
      <c r="W29" s="69"/>
      <c r="X29" s="63"/>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62">
        <f t="shared" si="6"/>
        <v>0</v>
      </c>
      <c r="BB29" s="64">
        <f t="shared" si="7"/>
        <v>0</v>
      </c>
      <c r="BC29" s="25" t="str">
        <f t="shared" si="8"/>
        <v>INR Zero Only</v>
      </c>
      <c r="IA29" s="26">
        <v>1.17</v>
      </c>
      <c r="IB29" s="57" t="s">
        <v>449</v>
      </c>
      <c r="IC29" s="26" t="s">
        <v>61</v>
      </c>
      <c r="ID29" s="26">
        <v>1000</v>
      </c>
      <c r="IE29" s="27" t="s">
        <v>446</v>
      </c>
      <c r="IF29" s="27"/>
      <c r="IG29" s="27"/>
      <c r="IH29" s="27"/>
      <c r="II29" s="27"/>
    </row>
    <row r="30" spans="1:243" s="26" customFormat="1" ht="35.25" customHeight="1">
      <c r="A30" s="65">
        <v>1.18</v>
      </c>
      <c r="B30" s="70" t="s">
        <v>450</v>
      </c>
      <c r="C30" s="58"/>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IA30" s="26">
        <v>1.18</v>
      </c>
      <c r="IB30" s="57" t="s">
        <v>450</v>
      </c>
      <c r="IE30" s="27"/>
      <c r="IF30" s="27"/>
      <c r="IG30" s="27"/>
      <c r="IH30" s="27"/>
      <c r="II30" s="27"/>
    </row>
    <row r="31" spans="1:243" s="26" customFormat="1" ht="35.25" customHeight="1">
      <c r="A31" s="65">
        <v>1.19</v>
      </c>
      <c r="B31" s="70" t="s">
        <v>451</v>
      </c>
      <c r="C31" s="58" t="s">
        <v>62</v>
      </c>
      <c r="D31" s="74">
        <v>7000</v>
      </c>
      <c r="E31" s="74" t="s">
        <v>452</v>
      </c>
      <c r="F31" s="56"/>
      <c r="G31" s="60"/>
      <c r="H31" s="29"/>
      <c r="I31" s="28" t="s">
        <v>24</v>
      </c>
      <c r="J31" s="30">
        <f t="shared" si="0"/>
        <v>1</v>
      </c>
      <c r="K31" s="31" t="s">
        <v>25</v>
      </c>
      <c r="L31" s="31" t="s">
        <v>4</v>
      </c>
      <c r="M31" s="61"/>
      <c r="N31" s="68">
        <f t="shared" si="1"/>
        <v>0</v>
      </c>
      <c r="O31" s="61"/>
      <c r="P31" s="61"/>
      <c r="Q31" s="55"/>
      <c r="R31" s="69">
        <f t="shared" si="2"/>
        <v>0</v>
      </c>
      <c r="S31" s="62">
        <f t="shared" si="3"/>
        <v>0</v>
      </c>
      <c r="T31" s="55"/>
      <c r="U31" s="69">
        <f t="shared" si="4"/>
        <v>0</v>
      </c>
      <c r="V31" s="63">
        <f t="shared" si="5"/>
        <v>0</v>
      </c>
      <c r="W31" s="69"/>
      <c r="X31" s="63"/>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62">
        <f t="shared" si="6"/>
        <v>0</v>
      </c>
      <c r="BB31" s="64">
        <f t="shared" si="7"/>
        <v>0</v>
      </c>
      <c r="BC31" s="25" t="str">
        <f t="shared" si="8"/>
        <v>INR Zero Only</v>
      </c>
      <c r="IA31" s="26">
        <v>1.19</v>
      </c>
      <c r="IB31" s="57" t="s">
        <v>451</v>
      </c>
      <c r="IC31" s="26" t="s">
        <v>62</v>
      </c>
      <c r="ID31" s="26">
        <v>7000</v>
      </c>
      <c r="IE31" s="27" t="s">
        <v>452</v>
      </c>
      <c r="IF31" s="27"/>
      <c r="IG31" s="27"/>
      <c r="IH31" s="27"/>
      <c r="II31" s="27"/>
    </row>
    <row r="32" spans="1:243" s="26" customFormat="1" ht="35.25" customHeight="1">
      <c r="A32" s="65">
        <v>1.2</v>
      </c>
      <c r="B32" s="70" t="s">
        <v>453</v>
      </c>
      <c r="C32" s="58"/>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IA32" s="26">
        <v>1.2</v>
      </c>
      <c r="IB32" s="57" t="s">
        <v>453</v>
      </c>
      <c r="IE32" s="27"/>
      <c r="IF32" s="27"/>
      <c r="IG32" s="27"/>
      <c r="IH32" s="27"/>
      <c r="II32" s="27"/>
    </row>
    <row r="33" spans="1:243" s="26" customFormat="1" ht="35.25" customHeight="1">
      <c r="A33" s="65">
        <v>1.21</v>
      </c>
      <c r="B33" s="70" t="s">
        <v>451</v>
      </c>
      <c r="C33" s="58" t="s">
        <v>63</v>
      </c>
      <c r="D33" s="67">
        <v>20000</v>
      </c>
      <c r="E33" s="74" t="s">
        <v>452</v>
      </c>
      <c r="F33" s="56"/>
      <c r="G33" s="60"/>
      <c r="H33" s="29"/>
      <c r="I33" s="28" t="s">
        <v>24</v>
      </c>
      <c r="J33" s="30">
        <f t="shared" si="0"/>
        <v>1</v>
      </c>
      <c r="K33" s="31" t="s">
        <v>25</v>
      </c>
      <c r="L33" s="31" t="s">
        <v>4</v>
      </c>
      <c r="M33" s="61"/>
      <c r="N33" s="68">
        <f t="shared" si="1"/>
        <v>0</v>
      </c>
      <c r="O33" s="61"/>
      <c r="P33" s="61"/>
      <c r="Q33" s="55"/>
      <c r="R33" s="69">
        <f t="shared" si="2"/>
        <v>0</v>
      </c>
      <c r="S33" s="62">
        <f t="shared" si="3"/>
        <v>0</v>
      </c>
      <c r="T33" s="55"/>
      <c r="U33" s="69">
        <f t="shared" si="4"/>
        <v>0</v>
      </c>
      <c r="V33" s="63">
        <f t="shared" si="5"/>
        <v>0</v>
      </c>
      <c r="W33" s="69"/>
      <c r="X33" s="63"/>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62">
        <f t="shared" si="6"/>
        <v>0</v>
      </c>
      <c r="BB33" s="64">
        <f t="shared" si="7"/>
        <v>0</v>
      </c>
      <c r="BC33" s="25" t="str">
        <f t="shared" si="8"/>
        <v>INR Zero Only</v>
      </c>
      <c r="IA33" s="26">
        <v>1.21</v>
      </c>
      <c r="IB33" s="57" t="s">
        <v>451</v>
      </c>
      <c r="IC33" s="26" t="s">
        <v>63</v>
      </c>
      <c r="ID33" s="26">
        <v>20000</v>
      </c>
      <c r="IE33" s="27" t="s">
        <v>452</v>
      </c>
      <c r="IF33" s="27"/>
      <c r="IG33" s="27"/>
      <c r="IH33" s="27"/>
      <c r="II33" s="27"/>
    </row>
    <row r="34" spans="1:243" s="26" customFormat="1" ht="35.25" customHeight="1">
      <c r="A34" s="65">
        <v>1.22</v>
      </c>
      <c r="B34" s="70" t="s">
        <v>454</v>
      </c>
      <c r="C34" s="58"/>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IA34" s="26">
        <v>1.22</v>
      </c>
      <c r="IB34" s="57" t="s">
        <v>906</v>
      </c>
      <c r="IE34" s="27"/>
      <c r="IF34" s="27"/>
      <c r="IG34" s="27"/>
      <c r="IH34" s="27"/>
      <c r="II34" s="27"/>
    </row>
    <row r="35" spans="1:243" s="26" customFormat="1" ht="35.25" customHeight="1">
      <c r="A35" s="65">
        <v>1.23</v>
      </c>
      <c r="B35" s="70" t="s">
        <v>455</v>
      </c>
      <c r="C35" s="58"/>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IA35" s="26">
        <v>1.23</v>
      </c>
      <c r="IB35" s="57" t="s">
        <v>455</v>
      </c>
      <c r="IE35" s="27"/>
      <c r="IF35" s="27"/>
      <c r="IG35" s="27"/>
      <c r="IH35" s="27"/>
      <c r="II35" s="27"/>
    </row>
    <row r="36" spans="1:243" s="26" customFormat="1" ht="35.25" customHeight="1">
      <c r="A36" s="65">
        <v>1.24</v>
      </c>
      <c r="B36" s="71" t="s">
        <v>456</v>
      </c>
      <c r="C36" s="58" t="s">
        <v>64</v>
      </c>
      <c r="D36" s="67">
        <v>120</v>
      </c>
      <c r="E36" s="67" t="s">
        <v>432</v>
      </c>
      <c r="F36" s="56"/>
      <c r="G36" s="60"/>
      <c r="H36" s="29"/>
      <c r="I36" s="28" t="s">
        <v>24</v>
      </c>
      <c r="J36" s="30">
        <f t="shared" si="0"/>
        <v>1</v>
      </c>
      <c r="K36" s="31" t="s">
        <v>25</v>
      </c>
      <c r="L36" s="31" t="s">
        <v>4</v>
      </c>
      <c r="M36" s="61"/>
      <c r="N36" s="68">
        <f t="shared" si="1"/>
        <v>0</v>
      </c>
      <c r="O36" s="61"/>
      <c r="P36" s="61"/>
      <c r="Q36" s="55"/>
      <c r="R36" s="69">
        <f t="shared" si="2"/>
        <v>0</v>
      </c>
      <c r="S36" s="62">
        <f t="shared" si="3"/>
        <v>0</v>
      </c>
      <c r="T36" s="55"/>
      <c r="U36" s="69">
        <f t="shared" si="4"/>
        <v>0</v>
      </c>
      <c r="V36" s="63">
        <f t="shared" si="5"/>
        <v>0</v>
      </c>
      <c r="W36" s="69"/>
      <c r="X36" s="63"/>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62">
        <f t="shared" si="6"/>
        <v>0</v>
      </c>
      <c r="BB36" s="64">
        <f t="shared" si="7"/>
        <v>0</v>
      </c>
      <c r="BC36" s="25" t="str">
        <f t="shared" si="8"/>
        <v>INR Zero Only</v>
      </c>
      <c r="IA36" s="26">
        <v>1.24</v>
      </c>
      <c r="IB36" s="57" t="s">
        <v>456</v>
      </c>
      <c r="IC36" s="26" t="s">
        <v>64</v>
      </c>
      <c r="ID36" s="26">
        <v>120</v>
      </c>
      <c r="IE36" s="27" t="s">
        <v>432</v>
      </c>
      <c r="IF36" s="27"/>
      <c r="IG36" s="27"/>
      <c r="IH36" s="27"/>
      <c r="II36" s="27"/>
    </row>
    <row r="37" spans="1:243" s="26" customFormat="1" ht="35.25" customHeight="1">
      <c r="A37" s="65">
        <v>1.25</v>
      </c>
      <c r="B37" s="70" t="s">
        <v>457</v>
      </c>
      <c r="C37" s="58" t="s">
        <v>65</v>
      </c>
      <c r="D37" s="67">
        <v>350</v>
      </c>
      <c r="E37" s="67" t="s">
        <v>432</v>
      </c>
      <c r="F37" s="56"/>
      <c r="G37" s="60"/>
      <c r="H37" s="29"/>
      <c r="I37" s="28" t="s">
        <v>24</v>
      </c>
      <c r="J37" s="30">
        <f t="shared" si="0"/>
        <v>1</v>
      </c>
      <c r="K37" s="31" t="s">
        <v>25</v>
      </c>
      <c r="L37" s="31" t="s">
        <v>4</v>
      </c>
      <c r="M37" s="61"/>
      <c r="N37" s="68">
        <f t="shared" si="1"/>
        <v>0</v>
      </c>
      <c r="O37" s="61"/>
      <c r="P37" s="61"/>
      <c r="Q37" s="55"/>
      <c r="R37" s="69">
        <f t="shared" si="2"/>
        <v>0</v>
      </c>
      <c r="S37" s="62">
        <f t="shared" si="3"/>
        <v>0</v>
      </c>
      <c r="T37" s="55"/>
      <c r="U37" s="69">
        <f t="shared" si="4"/>
        <v>0</v>
      </c>
      <c r="V37" s="63">
        <f t="shared" si="5"/>
        <v>0</v>
      </c>
      <c r="W37" s="69"/>
      <c r="X37" s="63"/>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62">
        <f t="shared" si="6"/>
        <v>0</v>
      </c>
      <c r="BB37" s="64">
        <f t="shared" si="7"/>
        <v>0</v>
      </c>
      <c r="BC37" s="25" t="str">
        <f t="shared" si="8"/>
        <v>INR Zero Only</v>
      </c>
      <c r="IA37" s="26">
        <v>1.25</v>
      </c>
      <c r="IB37" s="57" t="s">
        <v>457</v>
      </c>
      <c r="IC37" s="26" t="s">
        <v>65</v>
      </c>
      <c r="ID37" s="26">
        <v>350</v>
      </c>
      <c r="IE37" s="27" t="s">
        <v>432</v>
      </c>
      <c r="IF37" s="27"/>
      <c r="IG37" s="27"/>
      <c r="IH37" s="27"/>
      <c r="II37" s="27"/>
    </row>
    <row r="38" spans="1:243" s="26" customFormat="1" ht="35.25" customHeight="1">
      <c r="A38" s="65">
        <v>1.26</v>
      </c>
      <c r="B38" s="70" t="s">
        <v>458</v>
      </c>
      <c r="C38" s="58"/>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6">
        <v>1.26</v>
      </c>
      <c r="IB38" s="57" t="s">
        <v>458</v>
      </c>
      <c r="IE38" s="27"/>
      <c r="IF38" s="27"/>
      <c r="IG38" s="27"/>
      <c r="IH38" s="27"/>
      <c r="II38" s="27"/>
    </row>
    <row r="39" spans="1:243" s="26" customFormat="1" ht="35.25" customHeight="1">
      <c r="A39" s="65">
        <v>1.27</v>
      </c>
      <c r="B39" s="70" t="s">
        <v>457</v>
      </c>
      <c r="C39" s="58" t="s">
        <v>66</v>
      </c>
      <c r="D39" s="67">
        <v>350</v>
      </c>
      <c r="E39" s="67" t="s">
        <v>432</v>
      </c>
      <c r="F39" s="56"/>
      <c r="G39" s="60"/>
      <c r="H39" s="29"/>
      <c r="I39" s="28" t="s">
        <v>24</v>
      </c>
      <c r="J39" s="30">
        <f t="shared" si="0"/>
        <v>1</v>
      </c>
      <c r="K39" s="31" t="s">
        <v>25</v>
      </c>
      <c r="L39" s="31" t="s">
        <v>4</v>
      </c>
      <c r="M39" s="61"/>
      <c r="N39" s="68">
        <f t="shared" si="1"/>
        <v>0</v>
      </c>
      <c r="O39" s="61"/>
      <c r="P39" s="61"/>
      <c r="Q39" s="55"/>
      <c r="R39" s="69">
        <f t="shared" si="2"/>
        <v>0</v>
      </c>
      <c r="S39" s="62">
        <f t="shared" si="3"/>
        <v>0</v>
      </c>
      <c r="T39" s="55"/>
      <c r="U39" s="69">
        <f t="shared" si="4"/>
        <v>0</v>
      </c>
      <c r="V39" s="63">
        <f t="shared" si="5"/>
        <v>0</v>
      </c>
      <c r="W39" s="69"/>
      <c r="X39" s="63"/>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62">
        <f t="shared" si="6"/>
        <v>0</v>
      </c>
      <c r="BB39" s="64">
        <f t="shared" si="7"/>
        <v>0</v>
      </c>
      <c r="BC39" s="25" t="str">
        <f t="shared" si="8"/>
        <v>INR Zero Only</v>
      </c>
      <c r="IA39" s="26">
        <v>1.27</v>
      </c>
      <c r="IB39" s="57" t="s">
        <v>457</v>
      </c>
      <c r="IC39" s="26" t="s">
        <v>66</v>
      </c>
      <c r="ID39" s="26">
        <v>350</v>
      </c>
      <c r="IE39" s="27" t="s">
        <v>432</v>
      </c>
      <c r="IF39" s="27"/>
      <c r="IG39" s="27"/>
      <c r="IH39" s="27"/>
      <c r="II39" s="27"/>
    </row>
    <row r="40" spans="1:243" s="26" customFormat="1" ht="35.25" customHeight="1">
      <c r="A40" s="65">
        <v>1.28</v>
      </c>
      <c r="B40" s="71" t="s">
        <v>459</v>
      </c>
      <c r="C40" s="58" t="s">
        <v>67</v>
      </c>
      <c r="D40" s="67">
        <v>2400</v>
      </c>
      <c r="E40" s="67" t="s">
        <v>460</v>
      </c>
      <c r="F40" s="56"/>
      <c r="G40" s="60"/>
      <c r="H40" s="29"/>
      <c r="I40" s="28" t="s">
        <v>24</v>
      </c>
      <c r="J40" s="30">
        <f t="shared" si="0"/>
        <v>1</v>
      </c>
      <c r="K40" s="31" t="s">
        <v>25</v>
      </c>
      <c r="L40" s="31" t="s">
        <v>4</v>
      </c>
      <c r="M40" s="61"/>
      <c r="N40" s="68">
        <f t="shared" si="1"/>
        <v>0</v>
      </c>
      <c r="O40" s="61"/>
      <c r="P40" s="61"/>
      <c r="Q40" s="55"/>
      <c r="R40" s="69">
        <f t="shared" si="2"/>
        <v>0</v>
      </c>
      <c r="S40" s="62">
        <f t="shared" si="3"/>
        <v>0</v>
      </c>
      <c r="T40" s="55"/>
      <c r="U40" s="69">
        <f t="shared" si="4"/>
        <v>0</v>
      </c>
      <c r="V40" s="63">
        <f t="shared" si="5"/>
        <v>0</v>
      </c>
      <c r="W40" s="69"/>
      <c r="X40" s="63"/>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62">
        <f t="shared" si="6"/>
        <v>0</v>
      </c>
      <c r="BB40" s="64">
        <f t="shared" si="7"/>
        <v>0</v>
      </c>
      <c r="BC40" s="25" t="str">
        <f t="shared" si="8"/>
        <v>INR Zero Only</v>
      </c>
      <c r="IA40" s="26">
        <v>1.28</v>
      </c>
      <c r="IB40" s="57" t="s">
        <v>459</v>
      </c>
      <c r="IC40" s="26" t="s">
        <v>67</v>
      </c>
      <c r="ID40" s="26">
        <v>2400</v>
      </c>
      <c r="IE40" s="27" t="s">
        <v>460</v>
      </c>
      <c r="IF40" s="27"/>
      <c r="IG40" s="27"/>
      <c r="IH40" s="27"/>
      <c r="II40" s="27"/>
    </row>
    <row r="41" spans="1:243" s="26" customFormat="1" ht="35.25" customHeight="1">
      <c r="A41" s="65">
        <v>1.29</v>
      </c>
      <c r="B41" s="71" t="s">
        <v>461</v>
      </c>
      <c r="C41" s="58"/>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IA41" s="26">
        <v>1.29</v>
      </c>
      <c r="IB41" s="57" t="s">
        <v>461</v>
      </c>
      <c r="IE41" s="27"/>
      <c r="IF41" s="27"/>
      <c r="IG41" s="27"/>
      <c r="IH41" s="27"/>
      <c r="II41" s="27"/>
    </row>
    <row r="42" spans="1:243" s="26" customFormat="1" ht="35.25" customHeight="1">
      <c r="A42" s="65">
        <v>1.3</v>
      </c>
      <c r="B42" s="70" t="s">
        <v>462</v>
      </c>
      <c r="C42" s="58" t="s">
        <v>68</v>
      </c>
      <c r="D42" s="67">
        <v>2</v>
      </c>
      <c r="E42" s="59" t="s">
        <v>432</v>
      </c>
      <c r="F42" s="56"/>
      <c r="G42" s="60"/>
      <c r="H42" s="29"/>
      <c r="I42" s="28" t="s">
        <v>24</v>
      </c>
      <c r="J42" s="30">
        <f t="shared" si="0"/>
        <v>1</v>
      </c>
      <c r="K42" s="31" t="s">
        <v>25</v>
      </c>
      <c r="L42" s="31" t="s">
        <v>4</v>
      </c>
      <c r="M42" s="61"/>
      <c r="N42" s="68">
        <f t="shared" si="1"/>
        <v>0</v>
      </c>
      <c r="O42" s="61"/>
      <c r="P42" s="61"/>
      <c r="Q42" s="55"/>
      <c r="R42" s="69">
        <f t="shared" si="2"/>
        <v>0</v>
      </c>
      <c r="S42" s="62">
        <f t="shared" si="3"/>
        <v>0</v>
      </c>
      <c r="T42" s="55"/>
      <c r="U42" s="69">
        <f t="shared" si="4"/>
        <v>0</v>
      </c>
      <c r="V42" s="63">
        <f t="shared" si="5"/>
        <v>0</v>
      </c>
      <c r="W42" s="69"/>
      <c r="X42" s="63"/>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62">
        <f t="shared" si="6"/>
        <v>0</v>
      </c>
      <c r="BB42" s="64">
        <f t="shared" si="7"/>
        <v>0</v>
      </c>
      <c r="BC42" s="25" t="str">
        <f t="shared" si="8"/>
        <v>INR Zero Only</v>
      </c>
      <c r="IA42" s="26">
        <v>1.3</v>
      </c>
      <c r="IB42" s="57" t="s">
        <v>462</v>
      </c>
      <c r="IC42" s="26" t="s">
        <v>68</v>
      </c>
      <c r="ID42" s="26">
        <v>2</v>
      </c>
      <c r="IE42" s="27" t="s">
        <v>432</v>
      </c>
      <c r="IF42" s="27"/>
      <c r="IG42" s="27"/>
      <c r="IH42" s="27"/>
      <c r="II42" s="27"/>
    </row>
    <row r="43" spans="1:243" s="26" customFormat="1" ht="35.25" customHeight="1">
      <c r="A43" s="65">
        <v>1.31</v>
      </c>
      <c r="B43" s="66" t="s">
        <v>463</v>
      </c>
      <c r="C43" s="58"/>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IA43" s="26">
        <v>1.31</v>
      </c>
      <c r="IB43" s="57" t="s">
        <v>463</v>
      </c>
      <c r="IE43" s="27"/>
      <c r="IF43" s="27"/>
      <c r="IG43" s="27"/>
      <c r="IH43" s="27"/>
      <c r="II43" s="27"/>
    </row>
    <row r="44" spans="1:243" s="26" customFormat="1" ht="35.25" customHeight="1">
      <c r="A44" s="65">
        <v>1.32</v>
      </c>
      <c r="B44" s="71" t="s">
        <v>464</v>
      </c>
      <c r="C44" s="58" t="s">
        <v>69</v>
      </c>
      <c r="D44" s="75">
        <v>20</v>
      </c>
      <c r="E44" s="76" t="s">
        <v>465</v>
      </c>
      <c r="F44" s="56"/>
      <c r="G44" s="60"/>
      <c r="H44" s="29"/>
      <c r="I44" s="28" t="s">
        <v>24</v>
      </c>
      <c r="J44" s="30">
        <f t="shared" si="0"/>
        <v>1</v>
      </c>
      <c r="K44" s="31" t="s">
        <v>25</v>
      </c>
      <c r="L44" s="31" t="s">
        <v>4</v>
      </c>
      <c r="M44" s="61"/>
      <c r="N44" s="68">
        <f t="shared" si="1"/>
        <v>0</v>
      </c>
      <c r="O44" s="61"/>
      <c r="P44" s="61"/>
      <c r="Q44" s="55"/>
      <c r="R44" s="69">
        <f t="shared" si="2"/>
        <v>0</v>
      </c>
      <c r="S44" s="62">
        <f t="shared" si="3"/>
        <v>0</v>
      </c>
      <c r="T44" s="55"/>
      <c r="U44" s="69">
        <f t="shared" si="4"/>
        <v>0</v>
      </c>
      <c r="V44" s="63">
        <f t="shared" si="5"/>
        <v>0</v>
      </c>
      <c r="W44" s="69"/>
      <c r="X44" s="63"/>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62">
        <f t="shared" si="6"/>
        <v>0</v>
      </c>
      <c r="BB44" s="64">
        <f t="shared" si="7"/>
        <v>0</v>
      </c>
      <c r="BC44" s="25" t="str">
        <f t="shared" si="8"/>
        <v>INR Zero Only</v>
      </c>
      <c r="IA44" s="26">
        <v>1.32</v>
      </c>
      <c r="IB44" s="57" t="s">
        <v>464</v>
      </c>
      <c r="IC44" s="26" t="s">
        <v>69</v>
      </c>
      <c r="ID44" s="26">
        <v>20</v>
      </c>
      <c r="IE44" s="27" t="s">
        <v>465</v>
      </c>
      <c r="IF44" s="27"/>
      <c r="IG44" s="27"/>
      <c r="IH44" s="27"/>
      <c r="II44" s="27"/>
    </row>
    <row r="45" spans="1:243" s="26" customFormat="1" ht="35.25" customHeight="1">
      <c r="A45" s="65">
        <v>1.33</v>
      </c>
      <c r="B45" s="71" t="s">
        <v>466</v>
      </c>
      <c r="C45" s="58" t="s">
        <v>70</v>
      </c>
      <c r="D45" s="75">
        <v>20</v>
      </c>
      <c r="E45" s="76" t="s">
        <v>465</v>
      </c>
      <c r="F45" s="56"/>
      <c r="G45" s="60"/>
      <c r="H45" s="29"/>
      <c r="I45" s="28" t="s">
        <v>24</v>
      </c>
      <c r="J45" s="30">
        <f t="shared" si="0"/>
        <v>1</v>
      </c>
      <c r="K45" s="31" t="s">
        <v>25</v>
      </c>
      <c r="L45" s="31" t="s">
        <v>4</v>
      </c>
      <c r="M45" s="61"/>
      <c r="N45" s="68">
        <f t="shared" si="1"/>
        <v>0</v>
      </c>
      <c r="O45" s="61"/>
      <c r="P45" s="61"/>
      <c r="Q45" s="55"/>
      <c r="R45" s="69">
        <f t="shared" si="2"/>
        <v>0</v>
      </c>
      <c r="S45" s="62">
        <f t="shared" si="3"/>
        <v>0</v>
      </c>
      <c r="T45" s="55"/>
      <c r="U45" s="69">
        <f t="shared" si="4"/>
        <v>0</v>
      </c>
      <c r="V45" s="63">
        <f t="shared" si="5"/>
        <v>0</v>
      </c>
      <c r="W45" s="69"/>
      <c r="X45" s="63"/>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62">
        <f t="shared" si="6"/>
        <v>0</v>
      </c>
      <c r="BB45" s="64">
        <f t="shared" si="7"/>
        <v>0</v>
      </c>
      <c r="BC45" s="25" t="str">
        <f t="shared" si="8"/>
        <v>INR Zero Only</v>
      </c>
      <c r="IA45" s="26">
        <v>1.33</v>
      </c>
      <c r="IB45" s="57" t="s">
        <v>466</v>
      </c>
      <c r="IC45" s="26" t="s">
        <v>70</v>
      </c>
      <c r="ID45" s="26">
        <v>20</v>
      </c>
      <c r="IE45" s="27" t="s">
        <v>465</v>
      </c>
      <c r="IF45" s="27"/>
      <c r="IG45" s="27"/>
      <c r="IH45" s="27"/>
      <c r="II45" s="27"/>
    </row>
    <row r="46" spans="1:243" s="26" customFormat="1" ht="35.25" customHeight="1">
      <c r="A46" s="65">
        <v>1.34</v>
      </c>
      <c r="B46" s="71" t="s">
        <v>467</v>
      </c>
      <c r="C46" s="58" t="s">
        <v>71</v>
      </c>
      <c r="D46" s="67">
        <v>700</v>
      </c>
      <c r="E46" s="59" t="s">
        <v>432</v>
      </c>
      <c r="F46" s="56"/>
      <c r="G46" s="60"/>
      <c r="H46" s="29"/>
      <c r="I46" s="28" t="s">
        <v>24</v>
      </c>
      <c r="J46" s="30">
        <f t="shared" si="0"/>
        <v>1</v>
      </c>
      <c r="K46" s="31" t="s">
        <v>25</v>
      </c>
      <c r="L46" s="31" t="s">
        <v>4</v>
      </c>
      <c r="M46" s="61"/>
      <c r="N46" s="68">
        <f t="shared" si="1"/>
        <v>0</v>
      </c>
      <c r="O46" s="61"/>
      <c r="P46" s="61"/>
      <c r="Q46" s="55"/>
      <c r="R46" s="69">
        <f t="shared" si="2"/>
        <v>0</v>
      </c>
      <c r="S46" s="62">
        <f t="shared" si="3"/>
        <v>0</v>
      </c>
      <c r="T46" s="55"/>
      <c r="U46" s="69">
        <f t="shared" si="4"/>
        <v>0</v>
      </c>
      <c r="V46" s="63">
        <f t="shared" si="5"/>
        <v>0</v>
      </c>
      <c r="W46" s="69"/>
      <c r="X46" s="63"/>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62">
        <f t="shared" si="6"/>
        <v>0</v>
      </c>
      <c r="BB46" s="64">
        <f t="shared" si="7"/>
        <v>0</v>
      </c>
      <c r="BC46" s="25" t="str">
        <f t="shared" si="8"/>
        <v>INR Zero Only</v>
      </c>
      <c r="IA46" s="26">
        <v>1.34</v>
      </c>
      <c r="IB46" s="57" t="s">
        <v>467</v>
      </c>
      <c r="IC46" s="26" t="s">
        <v>71</v>
      </c>
      <c r="ID46" s="26">
        <v>700</v>
      </c>
      <c r="IE46" s="27" t="s">
        <v>432</v>
      </c>
      <c r="IF46" s="27"/>
      <c r="IG46" s="27"/>
      <c r="IH46" s="27"/>
      <c r="II46" s="27"/>
    </row>
    <row r="47" spans="1:243" s="26" customFormat="1" ht="35.25" customHeight="1">
      <c r="A47" s="65">
        <v>1.35</v>
      </c>
      <c r="B47" s="73" t="s">
        <v>468</v>
      </c>
      <c r="C47" s="58"/>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IA47" s="26">
        <v>1.35</v>
      </c>
      <c r="IB47" s="57" t="s">
        <v>468</v>
      </c>
      <c r="IE47" s="27"/>
      <c r="IF47" s="27"/>
      <c r="IG47" s="27"/>
      <c r="IH47" s="27"/>
      <c r="II47" s="27"/>
    </row>
    <row r="48" spans="1:243" s="26" customFormat="1" ht="35.25" customHeight="1">
      <c r="A48" s="65">
        <v>1.36</v>
      </c>
      <c r="B48" s="70" t="s">
        <v>469</v>
      </c>
      <c r="C48" s="58"/>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IA48" s="26">
        <v>1.36</v>
      </c>
      <c r="IB48" s="57" t="s">
        <v>469</v>
      </c>
      <c r="IE48" s="27"/>
      <c r="IF48" s="27"/>
      <c r="IG48" s="27"/>
      <c r="IH48" s="27"/>
      <c r="II48" s="27"/>
    </row>
    <row r="49" spans="1:243" s="26" customFormat="1" ht="35.25" customHeight="1">
      <c r="A49" s="65">
        <v>1.37</v>
      </c>
      <c r="B49" s="70" t="s">
        <v>470</v>
      </c>
      <c r="C49" s="58" t="s">
        <v>72</v>
      </c>
      <c r="D49" s="77">
        <v>200</v>
      </c>
      <c r="E49" s="78" t="s">
        <v>471</v>
      </c>
      <c r="F49" s="56"/>
      <c r="G49" s="60"/>
      <c r="H49" s="29"/>
      <c r="I49" s="28" t="s">
        <v>24</v>
      </c>
      <c r="J49" s="30">
        <f t="shared" si="0"/>
        <v>1</v>
      </c>
      <c r="K49" s="31" t="s">
        <v>25</v>
      </c>
      <c r="L49" s="31" t="s">
        <v>4</v>
      </c>
      <c r="M49" s="61"/>
      <c r="N49" s="68">
        <f t="shared" si="1"/>
        <v>0</v>
      </c>
      <c r="O49" s="61"/>
      <c r="P49" s="61"/>
      <c r="Q49" s="55"/>
      <c r="R49" s="69">
        <f t="shared" si="2"/>
        <v>0</v>
      </c>
      <c r="S49" s="62">
        <f t="shared" si="3"/>
        <v>0</v>
      </c>
      <c r="T49" s="55"/>
      <c r="U49" s="69">
        <f t="shared" si="4"/>
        <v>0</v>
      </c>
      <c r="V49" s="63">
        <f t="shared" si="5"/>
        <v>0</v>
      </c>
      <c r="W49" s="69"/>
      <c r="X49" s="63"/>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62">
        <f t="shared" si="6"/>
        <v>0</v>
      </c>
      <c r="BB49" s="64">
        <f t="shared" si="7"/>
        <v>0</v>
      </c>
      <c r="BC49" s="25" t="str">
        <f t="shared" si="8"/>
        <v>INR Zero Only</v>
      </c>
      <c r="IA49" s="26">
        <v>1.37</v>
      </c>
      <c r="IB49" s="57" t="s">
        <v>470</v>
      </c>
      <c r="IC49" s="26" t="s">
        <v>72</v>
      </c>
      <c r="ID49" s="26">
        <v>200</v>
      </c>
      <c r="IE49" s="27" t="s">
        <v>471</v>
      </c>
      <c r="IF49" s="27"/>
      <c r="IG49" s="27"/>
      <c r="IH49" s="27"/>
      <c r="II49" s="27"/>
    </row>
    <row r="50" spans="1:243" s="26" customFormat="1" ht="35.25" customHeight="1">
      <c r="A50" s="65">
        <v>1.38</v>
      </c>
      <c r="B50" s="70" t="s">
        <v>472</v>
      </c>
      <c r="C50" s="58" t="s">
        <v>73</v>
      </c>
      <c r="D50" s="77">
        <v>36</v>
      </c>
      <c r="E50" s="78" t="s">
        <v>460</v>
      </c>
      <c r="F50" s="56"/>
      <c r="G50" s="60"/>
      <c r="H50" s="29"/>
      <c r="I50" s="28" t="s">
        <v>24</v>
      </c>
      <c r="J50" s="30">
        <f t="shared" si="0"/>
        <v>1</v>
      </c>
      <c r="K50" s="31" t="s">
        <v>25</v>
      </c>
      <c r="L50" s="31" t="s">
        <v>4</v>
      </c>
      <c r="M50" s="61"/>
      <c r="N50" s="68">
        <f t="shared" si="1"/>
        <v>0</v>
      </c>
      <c r="O50" s="61"/>
      <c r="P50" s="61"/>
      <c r="Q50" s="55"/>
      <c r="R50" s="69">
        <f t="shared" si="2"/>
        <v>0</v>
      </c>
      <c r="S50" s="62">
        <f t="shared" si="3"/>
        <v>0</v>
      </c>
      <c r="T50" s="55"/>
      <c r="U50" s="69">
        <f t="shared" si="4"/>
        <v>0</v>
      </c>
      <c r="V50" s="63">
        <f t="shared" si="5"/>
        <v>0</v>
      </c>
      <c r="W50" s="69"/>
      <c r="X50" s="63"/>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62">
        <f t="shared" si="6"/>
        <v>0</v>
      </c>
      <c r="BB50" s="64">
        <f t="shared" si="7"/>
        <v>0</v>
      </c>
      <c r="BC50" s="25" t="str">
        <f t="shared" si="8"/>
        <v>INR Zero Only</v>
      </c>
      <c r="IA50" s="26">
        <v>1.38</v>
      </c>
      <c r="IB50" s="57" t="s">
        <v>472</v>
      </c>
      <c r="IC50" s="26" t="s">
        <v>73</v>
      </c>
      <c r="ID50" s="26">
        <v>36</v>
      </c>
      <c r="IE50" s="27" t="s">
        <v>460</v>
      </c>
      <c r="IF50" s="27"/>
      <c r="IG50" s="27"/>
      <c r="IH50" s="27"/>
      <c r="II50" s="27"/>
    </row>
    <row r="51" spans="1:243" s="26" customFormat="1" ht="35.25" customHeight="1">
      <c r="A51" s="65">
        <v>1.39</v>
      </c>
      <c r="B51" s="70" t="s">
        <v>473</v>
      </c>
      <c r="C51" s="58"/>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IA51" s="26">
        <v>1.39</v>
      </c>
      <c r="IB51" s="57" t="s">
        <v>473</v>
      </c>
      <c r="IE51" s="27"/>
      <c r="IF51" s="27"/>
      <c r="IG51" s="27"/>
      <c r="IH51" s="27"/>
      <c r="II51" s="27"/>
    </row>
    <row r="52" spans="1:243" s="26" customFormat="1" ht="35.25" customHeight="1">
      <c r="A52" s="65">
        <v>1.4</v>
      </c>
      <c r="B52" s="70" t="s">
        <v>474</v>
      </c>
      <c r="C52" s="58" t="s">
        <v>74</v>
      </c>
      <c r="D52" s="77">
        <v>76</v>
      </c>
      <c r="E52" s="78" t="s">
        <v>475</v>
      </c>
      <c r="F52" s="56"/>
      <c r="G52" s="60"/>
      <c r="H52" s="29"/>
      <c r="I52" s="28" t="s">
        <v>24</v>
      </c>
      <c r="J52" s="30">
        <f t="shared" si="0"/>
        <v>1</v>
      </c>
      <c r="K52" s="31" t="s">
        <v>25</v>
      </c>
      <c r="L52" s="31" t="s">
        <v>4</v>
      </c>
      <c r="M52" s="61"/>
      <c r="N52" s="68">
        <f t="shared" si="1"/>
        <v>0</v>
      </c>
      <c r="O52" s="61"/>
      <c r="P52" s="61"/>
      <c r="Q52" s="55"/>
      <c r="R52" s="69">
        <f t="shared" si="2"/>
        <v>0</v>
      </c>
      <c r="S52" s="62">
        <f t="shared" si="3"/>
        <v>0</v>
      </c>
      <c r="T52" s="55"/>
      <c r="U52" s="69">
        <f t="shared" si="4"/>
        <v>0</v>
      </c>
      <c r="V52" s="63">
        <f t="shared" si="5"/>
        <v>0</v>
      </c>
      <c r="W52" s="69"/>
      <c r="X52" s="63"/>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62">
        <f t="shared" si="6"/>
        <v>0</v>
      </c>
      <c r="BB52" s="64">
        <f t="shared" si="7"/>
        <v>0</v>
      </c>
      <c r="BC52" s="25" t="str">
        <f t="shared" si="8"/>
        <v>INR Zero Only</v>
      </c>
      <c r="IA52" s="26">
        <v>1.4</v>
      </c>
      <c r="IB52" s="57" t="s">
        <v>474</v>
      </c>
      <c r="IC52" s="26" t="s">
        <v>74</v>
      </c>
      <c r="ID52" s="26">
        <v>76</v>
      </c>
      <c r="IE52" s="27" t="s">
        <v>475</v>
      </c>
      <c r="IF52" s="27"/>
      <c r="IG52" s="27"/>
      <c r="IH52" s="27"/>
      <c r="II52" s="27"/>
    </row>
    <row r="53" spans="1:243" s="26" customFormat="1" ht="35.25" customHeight="1">
      <c r="A53" s="65">
        <v>1.41</v>
      </c>
      <c r="B53" s="70" t="s">
        <v>476</v>
      </c>
      <c r="C53" s="58" t="s">
        <v>75</v>
      </c>
      <c r="D53" s="77">
        <v>76</v>
      </c>
      <c r="E53" s="78" t="s">
        <v>475</v>
      </c>
      <c r="F53" s="56"/>
      <c r="G53" s="60"/>
      <c r="H53" s="29"/>
      <c r="I53" s="28" t="s">
        <v>24</v>
      </c>
      <c r="J53" s="30">
        <f t="shared" si="0"/>
        <v>1</v>
      </c>
      <c r="K53" s="31" t="s">
        <v>25</v>
      </c>
      <c r="L53" s="31" t="s">
        <v>4</v>
      </c>
      <c r="M53" s="61"/>
      <c r="N53" s="68">
        <f t="shared" si="1"/>
        <v>0</v>
      </c>
      <c r="O53" s="61"/>
      <c r="P53" s="61"/>
      <c r="Q53" s="55"/>
      <c r="R53" s="69">
        <f t="shared" si="2"/>
        <v>0</v>
      </c>
      <c r="S53" s="62">
        <f t="shared" si="3"/>
        <v>0</v>
      </c>
      <c r="T53" s="55"/>
      <c r="U53" s="69">
        <f t="shared" si="4"/>
        <v>0</v>
      </c>
      <c r="V53" s="63">
        <f t="shared" si="5"/>
        <v>0</v>
      </c>
      <c r="W53" s="69"/>
      <c r="X53" s="63"/>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62">
        <f t="shared" si="6"/>
        <v>0</v>
      </c>
      <c r="BB53" s="64">
        <f t="shared" si="7"/>
        <v>0</v>
      </c>
      <c r="BC53" s="25" t="str">
        <f t="shared" si="8"/>
        <v>INR Zero Only</v>
      </c>
      <c r="IA53" s="26">
        <v>1.41</v>
      </c>
      <c r="IB53" s="57" t="s">
        <v>476</v>
      </c>
      <c r="IC53" s="26" t="s">
        <v>75</v>
      </c>
      <c r="ID53" s="26">
        <v>76</v>
      </c>
      <c r="IE53" s="27" t="s">
        <v>475</v>
      </c>
      <c r="IF53" s="27"/>
      <c r="IG53" s="27"/>
      <c r="IH53" s="27"/>
      <c r="II53" s="27"/>
    </row>
    <row r="54" spans="1:243" s="26" customFormat="1" ht="35.25" customHeight="1">
      <c r="A54" s="65">
        <v>1.42</v>
      </c>
      <c r="B54" s="70" t="s">
        <v>477</v>
      </c>
      <c r="C54" s="58" t="s">
        <v>76</v>
      </c>
      <c r="D54" s="77">
        <v>72</v>
      </c>
      <c r="E54" s="78" t="s">
        <v>478</v>
      </c>
      <c r="F54" s="56"/>
      <c r="G54" s="60"/>
      <c r="H54" s="29"/>
      <c r="I54" s="28" t="s">
        <v>24</v>
      </c>
      <c r="J54" s="30">
        <f t="shared" si="0"/>
        <v>1</v>
      </c>
      <c r="K54" s="31" t="s">
        <v>25</v>
      </c>
      <c r="L54" s="31" t="s">
        <v>4</v>
      </c>
      <c r="M54" s="61"/>
      <c r="N54" s="68">
        <f t="shared" si="1"/>
        <v>0</v>
      </c>
      <c r="O54" s="61"/>
      <c r="P54" s="61"/>
      <c r="Q54" s="55"/>
      <c r="R54" s="69">
        <f t="shared" si="2"/>
        <v>0</v>
      </c>
      <c r="S54" s="62">
        <f t="shared" si="3"/>
        <v>0</v>
      </c>
      <c r="T54" s="55"/>
      <c r="U54" s="69">
        <f t="shared" si="4"/>
        <v>0</v>
      </c>
      <c r="V54" s="63">
        <f t="shared" si="5"/>
        <v>0</v>
      </c>
      <c r="W54" s="69"/>
      <c r="X54" s="63"/>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62">
        <f t="shared" si="6"/>
        <v>0</v>
      </c>
      <c r="BB54" s="64">
        <f t="shared" si="7"/>
        <v>0</v>
      </c>
      <c r="BC54" s="25" t="str">
        <f t="shared" si="8"/>
        <v>INR Zero Only</v>
      </c>
      <c r="IA54" s="26">
        <v>1.42</v>
      </c>
      <c r="IB54" s="57" t="s">
        <v>477</v>
      </c>
      <c r="IC54" s="26" t="s">
        <v>76</v>
      </c>
      <c r="ID54" s="26">
        <v>72</v>
      </c>
      <c r="IE54" s="27" t="s">
        <v>478</v>
      </c>
      <c r="IF54" s="27"/>
      <c r="IG54" s="27"/>
      <c r="IH54" s="27"/>
      <c r="II54" s="27"/>
    </row>
    <row r="55" spans="1:243" s="26" customFormat="1" ht="35.25" customHeight="1">
      <c r="A55" s="65">
        <v>1.43</v>
      </c>
      <c r="B55" s="66" t="s">
        <v>479</v>
      </c>
      <c r="C55" s="58"/>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IA55" s="26">
        <v>1.43</v>
      </c>
      <c r="IB55" s="57" t="s">
        <v>479</v>
      </c>
      <c r="IE55" s="27"/>
      <c r="IF55" s="27"/>
      <c r="IG55" s="27"/>
      <c r="IH55" s="27"/>
      <c r="II55" s="27"/>
    </row>
    <row r="56" spans="1:243" s="26" customFormat="1" ht="35.25" customHeight="1">
      <c r="A56" s="65">
        <v>1.44</v>
      </c>
      <c r="B56" s="70" t="s">
        <v>480</v>
      </c>
      <c r="C56" s="58"/>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IA56" s="26">
        <v>1.44</v>
      </c>
      <c r="IB56" s="57" t="s">
        <v>480</v>
      </c>
      <c r="IE56" s="27"/>
      <c r="IF56" s="27"/>
      <c r="IG56" s="27"/>
      <c r="IH56" s="27"/>
      <c r="II56" s="27"/>
    </row>
    <row r="57" spans="1:243" s="26" customFormat="1" ht="35.25" customHeight="1">
      <c r="A57" s="65">
        <v>1.45</v>
      </c>
      <c r="B57" s="70" t="s">
        <v>481</v>
      </c>
      <c r="C57" s="58" t="s">
        <v>77</v>
      </c>
      <c r="D57" s="79">
        <v>370</v>
      </c>
      <c r="E57" s="59" t="s">
        <v>446</v>
      </c>
      <c r="F57" s="56"/>
      <c r="G57" s="60"/>
      <c r="H57" s="29"/>
      <c r="I57" s="28" t="s">
        <v>24</v>
      </c>
      <c r="J57" s="30">
        <f t="shared" si="0"/>
        <v>1</v>
      </c>
      <c r="K57" s="31" t="s">
        <v>25</v>
      </c>
      <c r="L57" s="31" t="s">
        <v>4</v>
      </c>
      <c r="M57" s="61"/>
      <c r="N57" s="68">
        <f t="shared" si="1"/>
        <v>0</v>
      </c>
      <c r="O57" s="61"/>
      <c r="P57" s="61"/>
      <c r="Q57" s="55"/>
      <c r="R57" s="69">
        <f t="shared" si="2"/>
        <v>0</v>
      </c>
      <c r="S57" s="62">
        <f t="shared" si="3"/>
        <v>0</v>
      </c>
      <c r="T57" s="55"/>
      <c r="U57" s="69">
        <f t="shared" si="4"/>
        <v>0</v>
      </c>
      <c r="V57" s="63">
        <f t="shared" si="5"/>
        <v>0</v>
      </c>
      <c r="W57" s="69"/>
      <c r="X57" s="63"/>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62">
        <f t="shared" si="6"/>
        <v>0</v>
      </c>
      <c r="BB57" s="64">
        <f t="shared" si="7"/>
        <v>0</v>
      </c>
      <c r="BC57" s="25" t="str">
        <f t="shared" si="8"/>
        <v>INR Zero Only</v>
      </c>
      <c r="IA57" s="26">
        <v>1.45</v>
      </c>
      <c r="IB57" s="57" t="s">
        <v>481</v>
      </c>
      <c r="IC57" s="26" t="s">
        <v>77</v>
      </c>
      <c r="ID57" s="26">
        <v>370</v>
      </c>
      <c r="IE57" s="27" t="s">
        <v>446</v>
      </c>
      <c r="IF57" s="27"/>
      <c r="IG57" s="27"/>
      <c r="IH57" s="27"/>
      <c r="II57" s="27"/>
    </row>
    <row r="58" spans="1:243" s="26" customFormat="1" ht="35.25" customHeight="1">
      <c r="A58" s="65">
        <v>1.46</v>
      </c>
      <c r="B58" s="71" t="s">
        <v>482</v>
      </c>
      <c r="C58" s="58" t="s">
        <v>78</v>
      </c>
      <c r="D58" s="79">
        <v>370</v>
      </c>
      <c r="E58" s="74" t="s">
        <v>446</v>
      </c>
      <c r="F58" s="56"/>
      <c r="G58" s="60"/>
      <c r="H58" s="29"/>
      <c r="I58" s="28" t="s">
        <v>24</v>
      </c>
      <c r="J58" s="30">
        <f t="shared" si="0"/>
        <v>1</v>
      </c>
      <c r="K58" s="31" t="s">
        <v>25</v>
      </c>
      <c r="L58" s="31" t="s">
        <v>4</v>
      </c>
      <c r="M58" s="61"/>
      <c r="N58" s="68">
        <f t="shared" si="1"/>
        <v>0</v>
      </c>
      <c r="O58" s="61"/>
      <c r="P58" s="61"/>
      <c r="Q58" s="55"/>
      <c r="R58" s="69">
        <f t="shared" si="2"/>
        <v>0</v>
      </c>
      <c r="S58" s="62">
        <f t="shared" si="3"/>
        <v>0</v>
      </c>
      <c r="T58" s="55"/>
      <c r="U58" s="69">
        <f t="shared" si="4"/>
        <v>0</v>
      </c>
      <c r="V58" s="63">
        <f t="shared" si="5"/>
        <v>0</v>
      </c>
      <c r="W58" s="69"/>
      <c r="X58" s="63"/>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62">
        <f t="shared" si="6"/>
        <v>0</v>
      </c>
      <c r="BB58" s="64">
        <f t="shared" si="7"/>
        <v>0</v>
      </c>
      <c r="BC58" s="25" t="str">
        <f t="shared" si="8"/>
        <v>INR Zero Only</v>
      </c>
      <c r="IA58" s="26">
        <v>1.46</v>
      </c>
      <c r="IB58" s="57" t="s">
        <v>482</v>
      </c>
      <c r="IC58" s="26" t="s">
        <v>78</v>
      </c>
      <c r="ID58" s="26">
        <v>370</v>
      </c>
      <c r="IE58" s="27" t="s">
        <v>446</v>
      </c>
      <c r="IF58" s="27"/>
      <c r="IG58" s="27"/>
      <c r="IH58" s="27"/>
      <c r="II58" s="27"/>
    </row>
    <row r="59" spans="1:243" s="26" customFormat="1" ht="35.25" customHeight="1">
      <c r="A59" s="65">
        <v>1.47</v>
      </c>
      <c r="B59" s="71" t="s">
        <v>483</v>
      </c>
      <c r="C59" s="58"/>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IA59" s="26">
        <v>1.47</v>
      </c>
      <c r="IB59" s="57" t="s">
        <v>483</v>
      </c>
      <c r="IE59" s="27"/>
      <c r="IF59" s="27"/>
      <c r="IG59" s="27"/>
      <c r="IH59" s="27"/>
      <c r="II59" s="27"/>
    </row>
    <row r="60" spans="1:243" s="26" customFormat="1" ht="35.25" customHeight="1">
      <c r="A60" s="65">
        <v>1.48</v>
      </c>
      <c r="B60" s="71" t="s">
        <v>484</v>
      </c>
      <c r="C60" s="58" t="s">
        <v>79</v>
      </c>
      <c r="D60" s="79">
        <v>750</v>
      </c>
      <c r="E60" s="74" t="s">
        <v>446</v>
      </c>
      <c r="F60" s="56"/>
      <c r="G60" s="60"/>
      <c r="H60" s="29"/>
      <c r="I60" s="28" t="s">
        <v>24</v>
      </c>
      <c r="J60" s="30">
        <f t="shared" si="0"/>
        <v>1</v>
      </c>
      <c r="K60" s="31" t="s">
        <v>25</v>
      </c>
      <c r="L60" s="31" t="s">
        <v>4</v>
      </c>
      <c r="M60" s="61"/>
      <c r="N60" s="68">
        <f t="shared" si="1"/>
        <v>0</v>
      </c>
      <c r="O60" s="61"/>
      <c r="P60" s="61"/>
      <c r="Q60" s="55"/>
      <c r="R60" s="69">
        <f t="shared" si="2"/>
        <v>0</v>
      </c>
      <c r="S60" s="62">
        <f t="shared" si="3"/>
        <v>0</v>
      </c>
      <c r="T60" s="55"/>
      <c r="U60" s="69">
        <f t="shared" si="4"/>
        <v>0</v>
      </c>
      <c r="V60" s="63">
        <f t="shared" si="5"/>
        <v>0</v>
      </c>
      <c r="W60" s="69"/>
      <c r="X60" s="63"/>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62">
        <f t="shared" si="6"/>
        <v>0</v>
      </c>
      <c r="BB60" s="64">
        <f t="shared" si="7"/>
        <v>0</v>
      </c>
      <c r="BC60" s="25" t="str">
        <f t="shared" si="8"/>
        <v>INR Zero Only</v>
      </c>
      <c r="IA60" s="26">
        <v>1.48</v>
      </c>
      <c r="IB60" s="57" t="s">
        <v>484</v>
      </c>
      <c r="IC60" s="26" t="s">
        <v>79</v>
      </c>
      <c r="ID60" s="26">
        <v>750</v>
      </c>
      <c r="IE60" s="27" t="s">
        <v>446</v>
      </c>
      <c r="IF60" s="27"/>
      <c r="IG60" s="27"/>
      <c r="IH60" s="27"/>
      <c r="II60" s="27"/>
    </row>
    <row r="61" spans="1:243" s="26" customFormat="1" ht="35.25" customHeight="1">
      <c r="A61" s="65">
        <v>1.49</v>
      </c>
      <c r="B61" s="71" t="s">
        <v>485</v>
      </c>
      <c r="C61" s="58"/>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IA61" s="26">
        <v>1.49</v>
      </c>
      <c r="IB61" s="57" t="s">
        <v>485</v>
      </c>
      <c r="IE61" s="27"/>
      <c r="IF61" s="27"/>
      <c r="IG61" s="27"/>
      <c r="IH61" s="27"/>
      <c r="II61" s="27"/>
    </row>
    <row r="62" spans="1:243" s="26" customFormat="1" ht="35.25" customHeight="1">
      <c r="A62" s="65">
        <v>1.5</v>
      </c>
      <c r="B62" s="70" t="s">
        <v>486</v>
      </c>
      <c r="C62" s="58" t="s">
        <v>80</v>
      </c>
      <c r="D62" s="79">
        <v>280</v>
      </c>
      <c r="E62" s="74" t="s">
        <v>446</v>
      </c>
      <c r="F62" s="56"/>
      <c r="G62" s="60"/>
      <c r="H62" s="29"/>
      <c r="I62" s="28" t="s">
        <v>24</v>
      </c>
      <c r="J62" s="30">
        <f t="shared" si="0"/>
        <v>1</v>
      </c>
      <c r="K62" s="31" t="s">
        <v>25</v>
      </c>
      <c r="L62" s="31" t="s">
        <v>4</v>
      </c>
      <c r="M62" s="61"/>
      <c r="N62" s="68">
        <f t="shared" si="1"/>
        <v>0</v>
      </c>
      <c r="O62" s="61"/>
      <c r="P62" s="61"/>
      <c r="Q62" s="55"/>
      <c r="R62" s="69">
        <f t="shared" si="2"/>
        <v>0</v>
      </c>
      <c r="S62" s="62">
        <f t="shared" si="3"/>
        <v>0</v>
      </c>
      <c r="T62" s="55"/>
      <c r="U62" s="69">
        <f t="shared" si="4"/>
        <v>0</v>
      </c>
      <c r="V62" s="63">
        <f t="shared" si="5"/>
        <v>0</v>
      </c>
      <c r="W62" s="69"/>
      <c r="X62" s="63"/>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62">
        <f t="shared" si="6"/>
        <v>0</v>
      </c>
      <c r="BB62" s="64">
        <f t="shared" si="7"/>
        <v>0</v>
      </c>
      <c r="BC62" s="25" t="str">
        <f t="shared" si="8"/>
        <v>INR Zero Only</v>
      </c>
      <c r="IA62" s="26">
        <v>1.5</v>
      </c>
      <c r="IB62" s="57" t="s">
        <v>486</v>
      </c>
      <c r="IC62" s="26" t="s">
        <v>80</v>
      </c>
      <c r="ID62" s="26">
        <v>280</v>
      </c>
      <c r="IE62" s="27" t="s">
        <v>446</v>
      </c>
      <c r="IF62" s="27"/>
      <c r="IG62" s="27"/>
      <c r="IH62" s="27"/>
      <c r="II62" s="27"/>
    </row>
    <row r="63" spans="1:243" s="26" customFormat="1" ht="35.25" customHeight="1">
      <c r="A63" s="65">
        <v>1.51</v>
      </c>
      <c r="B63" s="70" t="s">
        <v>487</v>
      </c>
      <c r="C63" s="58"/>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IA63" s="26">
        <v>1.51</v>
      </c>
      <c r="IB63" s="57" t="s">
        <v>487</v>
      </c>
      <c r="IE63" s="27"/>
      <c r="IF63" s="27"/>
      <c r="IG63" s="27"/>
      <c r="IH63" s="27"/>
      <c r="II63" s="27"/>
    </row>
    <row r="64" spans="1:243" s="26" customFormat="1" ht="35.25" customHeight="1">
      <c r="A64" s="65">
        <v>1.52</v>
      </c>
      <c r="B64" s="70" t="s">
        <v>488</v>
      </c>
      <c r="C64" s="58" t="s">
        <v>81</v>
      </c>
      <c r="D64" s="79">
        <v>40</v>
      </c>
      <c r="E64" s="74" t="s">
        <v>446</v>
      </c>
      <c r="F64" s="56"/>
      <c r="G64" s="60"/>
      <c r="H64" s="29"/>
      <c r="I64" s="28" t="s">
        <v>24</v>
      </c>
      <c r="J64" s="30">
        <f t="shared" si="0"/>
        <v>1</v>
      </c>
      <c r="K64" s="31" t="s">
        <v>25</v>
      </c>
      <c r="L64" s="31" t="s">
        <v>4</v>
      </c>
      <c r="M64" s="61"/>
      <c r="N64" s="68">
        <f t="shared" si="1"/>
        <v>0</v>
      </c>
      <c r="O64" s="61"/>
      <c r="P64" s="61"/>
      <c r="Q64" s="55"/>
      <c r="R64" s="69">
        <f t="shared" si="2"/>
        <v>0</v>
      </c>
      <c r="S64" s="62">
        <f t="shared" si="3"/>
        <v>0</v>
      </c>
      <c r="T64" s="55"/>
      <c r="U64" s="69">
        <f t="shared" si="4"/>
        <v>0</v>
      </c>
      <c r="V64" s="63">
        <f t="shared" si="5"/>
        <v>0</v>
      </c>
      <c r="W64" s="69"/>
      <c r="X64" s="63"/>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62">
        <f t="shared" si="6"/>
        <v>0</v>
      </c>
      <c r="BB64" s="64">
        <f t="shared" si="7"/>
        <v>0</v>
      </c>
      <c r="BC64" s="25" t="str">
        <f t="shared" si="8"/>
        <v>INR Zero Only</v>
      </c>
      <c r="IA64" s="26">
        <v>1.52</v>
      </c>
      <c r="IB64" s="57" t="s">
        <v>488</v>
      </c>
      <c r="IC64" s="26" t="s">
        <v>81</v>
      </c>
      <c r="ID64" s="26">
        <v>40</v>
      </c>
      <c r="IE64" s="27" t="s">
        <v>446</v>
      </c>
      <c r="IF64" s="27"/>
      <c r="IG64" s="27"/>
      <c r="IH64" s="27"/>
      <c r="II64" s="27"/>
    </row>
    <row r="65" spans="1:243" s="26" customFormat="1" ht="35.25" customHeight="1">
      <c r="A65" s="65">
        <v>1.53</v>
      </c>
      <c r="B65" s="70" t="s">
        <v>489</v>
      </c>
      <c r="C65" s="58" t="s">
        <v>82</v>
      </c>
      <c r="D65" s="79">
        <v>44</v>
      </c>
      <c r="E65" s="74" t="s">
        <v>490</v>
      </c>
      <c r="F65" s="56"/>
      <c r="G65" s="60"/>
      <c r="H65" s="29"/>
      <c r="I65" s="28" t="s">
        <v>24</v>
      </c>
      <c r="J65" s="30">
        <f t="shared" si="0"/>
        <v>1</v>
      </c>
      <c r="K65" s="31" t="s">
        <v>25</v>
      </c>
      <c r="L65" s="31" t="s">
        <v>4</v>
      </c>
      <c r="M65" s="61"/>
      <c r="N65" s="68">
        <f t="shared" si="1"/>
        <v>0</v>
      </c>
      <c r="O65" s="61"/>
      <c r="P65" s="61"/>
      <c r="Q65" s="55"/>
      <c r="R65" s="69">
        <f t="shared" si="2"/>
        <v>0</v>
      </c>
      <c r="S65" s="62">
        <f t="shared" si="3"/>
        <v>0</v>
      </c>
      <c r="T65" s="55"/>
      <c r="U65" s="69">
        <f t="shared" si="4"/>
        <v>0</v>
      </c>
      <c r="V65" s="63">
        <f t="shared" si="5"/>
        <v>0</v>
      </c>
      <c r="W65" s="69"/>
      <c r="X65" s="63"/>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62">
        <f t="shared" si="6"/>
        <v>0</v>
      </c>
      <c r="BB65" s="64">
        <f t="shared" si="7"/>
        <v>0</v>
      </c>
      <c r="BC65" s="25" t="str">
        <f t="shared" si="8"/>
        <v>INR Zero Only</v>
      </c>
      <c r="IA65" s="26">
        <v>1.53</v>
      </c>
      <c r="IB65" s="57" t="s">
        <v>489</v>
      </c>
      <c r="IC65" s="26" t="s">
        <v>82</v>
      </c>
      <c r="ID65" s="26">
        <v>44</v>
      </c>
      <c r="IE65" s="27" t="s">
        <v>490</v>
      </c>
      <c r="IF65" s="27"/>
      <c r="IG65" s="27"/>
      <c r="IH65" s="27"/>
      <c r="II65" s="27"/>
    </row>
    <row r="66" spans="1:243" s="26" customFormat="1" ht="35.25" customHeight="1">
      <c r="A66" s="65">
        <v>1.54</v>
      </c>
      <c r="B66" s="70" t="s">
        <v>491</v>
      </c>
      <c r="C66" s="58" t="s">
        <v>83</v>
      </c>
      <c r="D66" s="79">
        <v>22</v>
      </c>
      <c r="E66" s="74" t="s">
        <v>446</v>
      </c>
      <c r="F66" s="56"/>
      <c r="G66" s="60"/>
      <c r="H66" s="29"/>
      <c r="I66" s="28" t="s">
        <v>24</v>
      </c>
      <c r="J66" s="30">
        <f t="shared" si="0"/>
        <v>1</v>
      </c>
      <c r="K66" s="31" t="s">
        <v>25</v>
      </c>
      <c r="L66" s="31" t="s">
        <v>4</v>
      </c>
      <c r="M66" s="61"/>
      <c r="N66" s="68">
        <f t="shared" si="1"/>
        <v>0</v>
      </c>
      <c r="O66" s="61"/>
      <c r="P66" s="61"/>
      <c r="Q66" s="55"/>
      <c r="R66" s="69">
        <f t="shared" si="2"/>
        <v>0</v>
      </c>
      <c r="S66" s="62">
        <f t="shared" si="3"/>
        <v>0</v>
      </c>
      <c r="T66" s="55"/>
      <c r="U66" s="69">
        <f t="shared" si="4"/>
        <v>0</v>
      </c>
      <c r="V66" s="63">
        <f t="shared" si="5"/>
        <v>0</v>
      </c>
      <c r="W66" s="69"/>
      <c r="X66" s="63"/>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62">
        <f t="shared" si="6"/>
        <v>0</v>
      </c>
      <c r="BB66" s="64">
        <f t="shared" si="7"/>
        <v>0</v>
      </c>
      <c r="BC66" s="25" t="str">
        <f t="shared" si="8"/>
        <v>INR Zero Only</v>
      </c>
      <c r="IA66" s="26">
        <v>1.54</v>
      </c>
      <c r="IB66" s="57" t="s">
        <v>491</v>
      </c>
      <c r="IC66" s="26" t="s">
        <v>83</v>
      </c>
      <c r="ID66" s="26">
        <v>22</v>
      </c>
      <c r="IE66" s="27" t="s">
        <v>446</v>
      </c>
      <c r="IF66" s="27"/>
      <c r="IG66" s="27"/>
      <c r="IH66" s="27"/>
      <c r="II66" s="27"/>
    </row>
    <row r="67" spans="1:243" s="26" customFormat="1" ht="35.25" customHeight="1">
      <c r="A67" s="65">
        <v>1.55</v>
      </c>
      <c r="B67" s="70" t="s">
        <v>492</v>
      </c>
      <c r="C67" s="58" t="s">
        <v>84</v>
      </c>
      <c r="D67" s="79">
        <v>2</v>
      </c>
      <c r="E67" s="74" t="s">
        <v>446</v>
      </c>
      <c r="F67" s="56"/>
      <c r="G67" s="60"/>
      <c r="H67" s="29"/>
      <c r="I67" s="28" t="s">
        <v>24</v>
      </c>
      <c r="J67" s="30">
        <f t="shared" si="0"/>
        <v>1</v>
      </c>
      <c r="K67" s="31" t="s">
        <v>25</v>
      </c>
      <c r="L67" s="31" t="s">
        <v>4</v>
      </c>
      <c r="M67" s="61"/>
      <c r="N67" s="68">
        <f t="shared" si="1"/>
        <v>0</v>
      </c>
      <c r="O67" s="61"/>
      <c r="P67" s="61"/>
      <c r="Q67" s="55"/>
      <c r="R67" s="69">
        <f t="shared" si="2"/>
        <v>0</v>
      </c>
      <c r="S67" s="62">
        <f t="shared" si="3"/>
        <v>0</v>
      </c>
      <c r="T67" s="55"/>
      <c r="U67" s="69">
        <f t="shared" si="4"/>
        <v>0</v>
      </c>
      <c r="V67" s="63">
        <f t="shared" si="5"/>
        <v>0</v>
      </c>
      <c r="W67" s="69"/>
      <c r="X67" s="63"/>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62">
        <f t="shared" si="6"/>
        <v>0</v>
      </c>
      <c r="BB67" s="64">
        <f t="shared" si="7"/>
        <v>0</v>
      </c>
      <c r="BC67" s="25" t="str">
        <f t="shared" si="8"/>
        <v>INR Zero Only</v>
      </c>
      <c r="IA67" s="26">
        <v>1.55</v>
      </c>
      <c r="IB67" s="57" t="s">
        <v>492</v>
      </c>
      <c r="IC67" s="26" t="s">
        <v>84</v>
      </c>
      <c r="ID67" s="26">
        <v>2</v>
      </c>
      <c r="IE67" s="27" t="s">
        <v>446</v>
      </c>
      <c r="IF67" s="27"/>
      <c r="IG67" s="27"/>
      <c r="IH67" s="27"/>
      <c r="II67" s="27"/>
    </row>
    <row r="68" spans="1:243" s="26" customFormat="1" ht="35.25" customHeight="1">
      <c r="A68" s="65">
        <v>1.56</v>
      </c>
      <c r="B68" s="70" t="s">
        <v>493</v>
      </c>
      <c r="C68" s="58" t="s">
        <v>85</v>
      </c>
      <c r="D68" s="79">
        <v>112</v>
      </c>
      <c r="E68" s="74" t="s">
        <v>478</v>
      </c>
      <c r="F68" s="56"/>
      <c r="G68" s="60"/>
      <c r="H68" s="29"/>
      <c r="I68" s="28" t="s">
        <v>24</v>
      </c>
      <c r="J68" s="30">
        <f t="shared" si="0"/>
        <v>1</v>
      </c>
      <c r="K68" s="31" t="s">
        <v>25</v>
      </c>
      <c r="L68" s="31" t="s">
        <v>4</v>
      </c>
      <c r="M68" s="61"/>
      <c r="N68" s="68">
        <f t="shared" si="1"/>
        <v>0</v>
      </c>
      <c r="O68" s="61"/>
      <c r="P68" s="61"/>
      <c r="Q68" s="55"/>
      <c r="R68" s="69">
        <f t="shared" si="2"/>
        <v>0</v>
      </c>
      <c r="S68" s="62">
        <f t="shared" si="3"/>
        <v>0</v>
      </c>
      <c r="T68" s="55"/>
      <c r="U68" s="69">
        <f t="shared" si="4"/>
        <v>0</v>
      </c>
      <c r="V68" s="63">
        <f t="shared" si="5"/>
        <v>0</v>
      </c>
      <c r="W68" s="69"/>
      <c r="X68" s="63"/>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62">
        <f t="shared" si="6"/>
        <v>0</v>
      </c>
      <c r="BB68" s="64">
        <f t="shared" si="7"/>
        <v>0</v>
      </c>
      <c r="BC68" s="25" t="str">
        <f t="shared" si="8"/>
        <v>INR Zero Only</v>
      </c>
      <c r="IA68" s="26">
        <v>1.56</v>
      </c>
      <c r="IB68" s="57" t="s">
        <v>493</v>
      </c>
      <c r="IC68" s="26" t="s">
        <v>85</v>
      </c>
      <c r="ID68" s="26">
        <v>112</v>
      </c>
      <c r="IE68" s="27" t="s">
        <v>478</v>
      </c>
      <c r="IF68" s="27"/>
      <c r="IG68" s="27"/>
      <c r="IH68" s="27"/>
      <c r="II68" s="27"/>
    </row>
    <row r="69" spans="1:243" s="26" customFormat="1" ht="35.25" customHeight="1">
      <c r="A69" s="65">
        <v>1.57</v>
      </c>
      <c r="B69" s="70" t="s">
        <v>494</v>
      </c>
      <c r="C69" s="58"/>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IA69" s="26">
        <v>1.57</v>
      </c>
      <c r="IB69" s="57" t="s">
        <v>494</v>
      </c>
      <c r="IE69" s="27"/>
      <c r="IF69" s="27"/>
      <c r="IG69" s="27"/>
      <c r="IH69" s="27"/>
      <c r="II69" s="27"/>
    </row>
    <row r="70" spans="1:243" s="26" customFormat="1" ht="35.25" customHeight="1">
      <c r="A70" s="65">
        <v>1.58</v>
      </c>
      <c r="B70" s="70" t="s">
        <v>495</v>
      </c>
      <c r="C70" s="58" t="s">
        <v>86</v>
      </c>
      <c r="D70" s="79">
        <v>104</v>
      </c>
      <c r="E70" s="74" t="s">
        <v>478</v>
      </c>
      <c r="F70" s="56"/>
      <c r="G70" s="60"/>
      <c r="H70" s="29"/>
      <c r="I70" s="28" t="s">
        <v>24</v>
      </c>
      <c r="J70" s="30">
        <f t="shared" si="0"/>
        <v>1</v>
      </c>
      <c r="K70" s="31" t="s">
        <v>25</v>
      </c>
      <c r="L70" s="31" t="s">
        <v>4</v>
      </c>
      <c r="M70" s="61"/>
      <c r="N70" s="68">
        <f t="shared" si="1"/>
        <v>0</v>
      </c>
      <c r="O70" s="61"/>
      <c r="P70" s="61"/>
      <c r="Q70" s="55"/>
      <c r="R70" s="69">
        <f t="shared" si="2"/>
        <v>0</v>
      </c>
      <c r="S70" s="62">
        <f t="shared" si="3"/>
        <v>0</v>
      </c>
      <c r="T70" s="55"/>
      <c r="U70" s="69">
        <f t="shared" si="4"/>
        <v>0</v>
      </c>
      <c r="V70" s="63">
        <f t="shared" si="5"/>
        <v>0</v>
      </c>
      <c r="W70" s="69"/>
      <c r="X70" s="63"/>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62">
        <f t="shared" si="6"/>
        <v>0</v>
      </c>
      <c r="BB70" s="64">
        <f t="shared" si="7"/>
        <v>0</v>
      </c>
      <c r="BC70" s="25" t="str">
        <f t="shared" si="8"/>
        <v>INR Zero Only</v>
      </c>
      <c r="IA70" s="26">
        <v>1.58</v>
      </c>
      <c r="IB70" s="57" t="s">
        <v>495</v>
      </c>
      <c r="IC70" s="26" t="s">
        <v>86</v>
      </c>
      <c r="ID70" s="26">
        <v>104</v>
      </c>
      <c r="IE70" s="27" t="s">
        <v>478</v>
      </c>
      <c r="IF70" s="27"/>
      <c r="IG70" s="27"/>
      <c r="IH70" s="27"/>
      <c r="II70" s="27"/>
    </row>
    <row r="71" spans="1:243" s="26" customFormat="1" ht="35.25" customHeight="1">
      <c r="A71" s="65">
        <v>1.59</v>
      </c>
      <c r="B71" s="70" t="s">
        <v>496</v>
      </c>
      <c r="C71" s="58" t="s">
        <v>87</v>
      </c>
      <c r="D71" s="79">
        <v>300</v>
      </c>
      <c r="E71" s="74" t="s">
        <v>478</v>
      </c>
      <c r="F71" s="56"/>
      <c r="G71" s="60"/>
      <c r="H71" s="29"/>
      <c r="I71" s="28" t="s">
        <v>24</v>
      </c>
      <c r="J71" s="30">
        <f t="shared" si="0"/>
        <v>1</v>
      </c>
      <c r="K71" s="31" t="s">
        <v>25</v>
      </c>
      <c r="L71" s="31" t="s">
        <v>4</v>
      </c>
      <c r="M71" s="61"/>
      <c r="N71" s="68">
        <f t="shared" si="1"/>
        <v>0</v>
      </c>
      <c r="O71" s="61"/>
      <c r="P71" s="61"/>
      <c r="Q71" s="55"/>
      <c r="R71" s="69">
        <f t="shared" si="2"/>
        <v>0</v>
      </c>
      <c r="S71" s="62">
        <f t="shared" si="3"/>
        <v>0</v>
      </c>
      <c r="T71" s="55"/>
      <c r="U71" s="69">
        <f t="shared" si="4"/>
        <v>0</v>
      </c>
      <c r="V71" s="63">
        <f t="shared" si="5"/>
        <v>0</v>
      </c>
      <c r="W71" s="69"/>
      <c r="X71" s="63"/>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62">
        <f t="shared" si="6"/>
        <v>0</v>
      </c>
      <c r="BB71" s="64">
        <f t="shared" si="7"/>
        <v>0</v>
      </c>
      <c r="BC71" s="25" t="str">
        <f t="shared" si="8"/>
        <v>INR Zero Only</v>
      </c>
      <c r="IA71" s="26">
        <v>1.59</v>
      </c>
      <c r="IB71" s="57" t="s">
        <v>496</v>
      </c>
      <c r="IC71" s="26" t="s">
        <v>87</v>
      </c>
      <c r="ID71" s="26">
        <v>300</v>
      </c>
      <c r="IE71" s="27" t="s">
        <v>478</v>
      </c>
      <c r="IF71" s="27"/>
      <c r="IG71" s="27"/>
      <c r="IH71" s="27"/>
      <c r="II71" s="27"/>
    </row>
    <row r="72" spans="1:243" s="26" customFormat="1" ht="35.25" customHeight="1">
      <c r="A72" s="65">
        <v>1.6</v>
      </c>
      <c r="B72" s="70" t="s">
        <v>497</v>
      </c>
      <c r="C72" s="58" t="s">
        <v>88</v>
      </c>
      <c r="D72" s="79">
        <v>216</v>
      </c>
      <c r="E72" s="74" t="s">
        <v>478</v>
      </c>
      <c r="F72" s="56"/>
      <c r="G72" s="60"/>
      <c r="H72" s="29"/>
      <c r="I72" s="28" t="s">
        <v>24</v>
      </c>
      <c r="J72" s="30">
        <f t="shared" si="0"/>
        <v>1</v>
      </c>
      <c r="K72" s="31" t="s">
        <v>25</v>
      </c>
      <c r="L72" s="31" t="s">
        <v>4</v>
      </c>
      <c r="M72" s="61"/>
      <c r="N72" s="68">
        <f t="shared" si="1"/>
        <v>0</v>
      </c>
      <c r="O72" s="61"/>
      <c r="P72" s="61"/>
      <c r="Q72" s="55"/>
      <c r="R72" s="69">
        <f t="shared" si="2"/>
        <v>0</v>
      </c>
      <c r="S72" s="62">
        <f t="shared" si="3"/>
        <v>0</v>
      </c>
      <c r="T72" s="55"/>
      <c r="U72" s="69">
        <f t="shared" si="4"/>
        <v>0</v>
      </c>
      <c r="V72" s="63">
        <f t="shared" si="5"/>
        <v>0</v>
      </c>
      <c r="W72" s="69"/>
      <c r="X72" s="63"/>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62">
        <f t="shared" si="6"/>
        <v>0</v>
      </c>
      <c r="BB72" s="64">
        <f t="shared" si="7"/>
        <v>0</v>
      </c>
      <c r="BC72" s="25" t="str">
        <f t="shared" si="8"/>
        <v>INR Zero Only</v>
      </c>
      <c r="IA72" s="26">
        <v>1.6</v>
      </c>
      <c r="IB72" s="57" t="s">
        <v>497</v>
      </c>
      <c r="IC72" s="26" t="s">
        <v>88</v>
      </c>
      <c r="ID72" s="26">
        <v>216</v>
      </c>
      <c r="IE72" s="27" t="s">
        <v>478</v>
      </c>
      <c r="IF72" s="27"/>
      <c r="IG72" s="27"/>
      <c r="IH72" s="27"/>
      <c r="II72" s="27"/>
    </row>
    <row r="73" spans="1:243" s="26" customFormat="1" ht="35.25" customHeight="1">
      <c r="A73" s="65">
        <v>1.61</v>
      </c>
      <c r="B73" s="70" t="s">
        <v>498</v>
      </c>
      <c r="C73" s="58" t="s">
        <v>89</v>
      </c>
      <c r="D73" s="79">
        <v>112</v>
      </c>
      <c r="E73" s="74" t="s">
        <v>478</v>
      </c>
      <c r="F73" s="56"/>
      <c r="G73" s="60"/>
      <c r="H73" s="29"/>
      <c r="I73" s="28" t="s">
        <v>24</v>
      </c>
      <c r="J73" s="30">
        <f t="shared" si="0"/>
        <v>1</v>
      </c>
      <c r="K73" s="31" t="s">
        <v>25</v>
      </c>
      <c r="L73" s="31" t="s">
        <v>4</v>
      </c>
      <c r="M73" s="61"/>
      <c r="N73" s="68">
        <f t="shared" si="1"/>
        <v>0</v>
      </c>
      <c r="O73" s="61"/>
      <c r="P73" s="61"/>
      <c r="Q73" s="55"/>
      <c r="R73" s="69">
        <f t="shared" si="2"/>
        <v>0</v>
      </c>
      <c r="S73" s="62">
        <f t="shared" si="3"/>
        <v>0</v>
      </c>
      <c r="T73" s="55"/>
      <c r="U73" s="69">
        <f t="shared" si="4"/>
        <v>0</v>
      </c>
      <c r="V73" s="63">
        <f t="shared" si="5"/>
        <v>0</v>
      </c>
      <c r="W73" s="69"/>
      <c r="X73" s="63"/>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62">
        <f t="shared" si="6"/>
        <v>0</v>
      </c>
      <c r="BB73" s="64">
        <f t="shared" si="7"/>
        <v>0</v>
      </c>
      <c r="BC73" s="25" t="str">
        <f t="shared" si="8"/>
        <v>INR Zero Only</v>
      </c>
      <c r="IA73" s="26">
        <v>1.61</v>
      </c>
      <c r="IB73" s="57" t="s">
        <v>498</v>
      </c>
      <c r="IC73" s="26" t="s">
        <v>89</v>
      </c>
      <c r="ID73" s="26">
        <v>112</v>
      </c>
      <c r="IE73" s="27" t="s">
        <v>478</v>
      </c>
      <c r="IF73" s="27"/>
      <c r="IG73" s="27"/>
      <c r="IH73" s="27"/>
      <c r="II73" s="27"/>
    </row>
    <row r="74" spans="1:243" s="26" customFormat="1" ht="35.25" customHeight="1">
      <c r="A74" s="65">
        <v>1.62</v>
      </c>
      <c r="B74" s="70" t="s">
        <v>499</v>
      </c>
      <c r="C74" s="58" t="s">
        <v>90</v>
      </c>
      <c r="D74" s="79">
        <v>112</v>
      </c>
      <c r="E74" s="74" t="s">
        <v>478</v>
      </c>
      <c r="F74" s="56"/>
      <c r="G74" s="60"/>
      <c r="H74" s="29"/>
      <c r="I74" s="28" t="s">
        <v>24</v>
      </c>
      <c r="J74" s="30">
        <f t="shared" si="0"/>
        <v>1</v>
      </c>
      <c r="K74" s="31" t="s">
        <v>25</v>
      </c>
      <c r="L74" s="31" t="s">
        <v>4</v>
      </c>
      <c r="M74" s="61"/>
      <c r="N74" s="68">
        <f t="shared" si="1"/>
        <v>0</v>
      </c>
      <c r="O74" s="61"/>
      <c r="P74" s="61"/>
      <c r="Q74" s="55"/>
      <c r="R74" s="69">
        <f t="shared" si="2"/>
        <v>0</v>
      </c>
      <c r="S74" s="62">
        <f t="shared" si="3"/>
        <v>0</v>
      </c>
      <c r="T74" s="55"/>
      <c r="U74" s="69">
        <f t="shared" si="4"/>
        <v>0</v>
      </c>
      <c r="V74" s="63">
        <f t="shared" si="5"/>
        <v>0</v>
      </c>
      <c r="W74" s="69"/>
      <c r="X74" s="63"/>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62">
        <f t="shared" si="6"/>
        <v>0</v>
      </c>
      <c r="BB74" s="64">
        <f t="shared" si="7"/>
        <v>0</v>
      </c>
      <c r="BC74" s="25" t="str">
        <f t="shared" si="8"/>
        <v>INR Zero Only</v>
      </c>
      <c r="IA74" s="26">
        <v>1.62</v>
      </c>
      <c r="IB74" s="57" t="s">
        <v>499</v>
      </c>
      <c r="IC74" s="26" t="s">
        <v>90</v>
      </c>
      <c r="ID74" s="26">
        <v>112</v>
      </c>
      <c r="IE74" s="27" t="s">
        <v>478</v>
      </c>
      <c r="IF74" s="27"/>
      <c r="IG74" s="27"/>
      <c r="IH74" s="27"/>
      <c r="II74" s="27"/>
    </row>
    <row r="75" spans="1:243" s="26" customFormat="1" ht="35.25" customHeight="1">
      <c r="A75" s="65">
        <v>1.63</v>
      </c>
      <c r="B75" s="71" t="s">
        <v>500</v>
      </c>
      <c r="C75" s="58" t="s">
        <v>91</v>
      </c>
      <c r="D75" s="79">
        <v>560</v>
      </c>
      <c r="E75" s="74" t="s">
        <v>446</v>
      </c>
      <c r="F75" s="56"/>
      <c r="G75" s="60"/>
      <c r="H75" s="29"/>
      <c r="I75" s="28" t="s">
        <v>24</v>
      </c>
      <c r="J75" s="30">
        <f t="shared" si="0"/>
        <v>1</v>
      </c>
      <c r="K75" s="31" t="s">
        <v>25</v>
      </c>
      <c r="L75" s="31" t="s">
        <v>4</v>
      </c>
      <c r="M75" s="61"/>
      <c r="N75" s="68">
        <f t="shared" si="1"/>
        <v>0</v>
      </c>
      <c r="O75" s="61"/>
      <c r="P75" s="61"/>
      <c r="Q75" s="55"/>
      <c r="R75" s="69">
        <f t="shared" si="2"/>
        <v>0</v>
      </c>
      <c r="S75" s="62">
        <f t="shared" si="3"/>
        <v>0</v>
      </c>
      <c r="T75" s="55"/>
      <c r="U75" s="69">
        <f t="shared" si="4"/>
        <v>0</v>
      </c>
      <c r="V75" s="63">
        <f t="shared" si="5"/>
        <v>0</v>
      </c>
      <c r="W75" s="69"/>
      <c r="X75" s="63"/>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62">
        <f t="shared" si="6"/>
        <v>0</v>
      </c>
      <c r="BB75" s="64">
        <f t="shared" si="7"/>
        <v>0</v>
      </c>
      <c r="BC75" s="25" t="str">
        <f t="shared" si="8"/>
        <v>INR Zero Only</v>
      </c>
      <c r="IA75" s="26">
        <v>1.63</v>
      </c>
      <c r="IB75" s="57" t="s">
        <v>500</v>
      </c>
      <c r="IC75" s="26" t="s">
        <v>91</v>
      </c>
      <c r="ID75" s="26">
        <v>560</v>
      </c>
      <c r="IE75" s="27" t="s">
        <v>446</v>
      </c>
      <c r="IF75" s="27"/>
      <c r="IG75" s="27"/>
      <c r="IH75" s="27"/>
      <c r="II75" s="27"/>
    </row>
    <row r="76" spans="1:243" s="26" customFormat="1" ht="35.25" customHeight="1">
      <c r="A76" s="65">
        <v>1.64</v>
      </c>
      <c r="B76" s="71" t="s">
        <v>501</v>
      </c>
      <c r="C76" s="58" t="s">
        <v>92</v>
      </c>
      <c r="D76" s="79">
        <v>1000</v>
      </c>
      <c r="E76" s="80" t="s">
        <v>446</v>
      </c>
      <c r="F76" s="56"/>
      <c r="G76" s="60"/>
      <c r="H76" s="29"/>
      <c r="I76" s="28" t="s">
        <v>24</v>
      </c>
      <c r="J76" s="30">
        <f t="shared" si="0"/>
        <v>1</v>
      </c>
      <c r="K76" s="31" t="s">
        <v>25</v>
      </c>
      <c r="L76" s="31" t="s">
        <v>4</v>
      </c>
      <c r="M76" s="61"/>
      <c r="N76" s="68">
        <f t="shared" si="1"/>
        <v>0</v>
      </c>
      <c r="O76" s="61"/>
      <c r="P76" s="61"/>
      <c r="Q76" s="55"/>
      <c r="R76" s="69">
        <f t="shared" si="2"/>
        <v>0</v>
      </c>
      <c r="S76" s="62">
        <f t="shared" si="3"/>
        <v>0</v>
      </c>
      <c r="T76" s="55"/>
      <c r="U76" s="69">
        <f t="shared" si="4"/>
        <v>0</v>
      </c>
      <c r="V76" s="63">
        <f t="shared" si="5"/>
        <v>0</v>
      </c>
      <c r="W76" s="69"/>
      <c r="X76" s="63"/>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62">
        <f t="shared" si="6"/>
        <v>0</v>
      </c>
      <c r="BB76" s="64">
        <f t="shared" si="7"/>
        <v>0</v>
      </c>
      <c r="BC76" s="25" t="str">
        <f t="shared" si="8"/>
        <v>INR Zero Only</v>
      </c>
      <c r="IA76" s="26">
        <v>1.64</v>
      </c>
      <c r="IB76" s="57" t="s">
        <v>501</v>
      </c>
      <c r="IC76" s="26" t="s">
        <v>92</v>
      </c>
      <c r="ID76" s="26">
        <v>1000</v>
      </c>
      <c r="IE76" s="27" t="s">
        <v>446</v>
      </c>
      <c r="IF76" s="27"/>
      <c r="IG76" s="27"/>
      <c r="IH76" s="27"/>
      <c r="II76" s="27"/>
    </row>
    <row r="77" spans="1:243" s="26" customFormat="1" ht="35.25" customHeight="1">
      <c r="A77" s="65">
        <v>1.65</v>
      </c>
      <c r="B77" s="71" t="s">
        <v>502</v>
      </c>
      <c r="C77" s="58"/>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IA77" s="26">
        <v>1.65</v>
      </c>
      <c r="IB77" s="57" t="s">
        <v>502</v>
      </c>
      <c r="IE77" s="27"/>
      <c r="IF77" s="27"/>
      <c r="IG77" s="27"/>
      <c r="IH77" s="27"/>
      <c r="II77" s="27"/>
    </row>
    <row r="78" spans="1:243" s="26" customFormat="1" ht="35.25" customHeight="1">
      <c r="A78" s="65">
        <v>1.66</v>
      </c>
      <c r="B78" s="81" t="s">
        <v>503</v>
      </c>
      <c r="C78" s="58" t="s">
        <v>93</v>
      </c>
      <c r="D78" s="79">
        <v>672</v>
      </c>
      <c r="E78" s="80" t="s">
        <v>478</v>
      </c>
      <c r="F78" s="56"/>
      <c r="G78" s="60"/>
      <c r="H78" s="29"/>
      <c r="I78" s="28" t="s">
        <v>24</v>
      </c>
      <c r="J78" s="30">
        <f aca="true" t="shared" si="9" ref="J78:J137">IF(I78="Less(-)",-1,1)</f>
        <v>1</v>
      </c>
      <c r="K78" s="31" t="s">
        <v>25</v>
      </c>
      <c r="L78" s="31" t="s">
        <v>4</v>
      </c>
      <c r="M78" s="61"/>
      <c r="N78" s="68">
        <f aca="true" t="shared" si="10" ref="N78:N137">M78*D78</f>
        <v>0</v>
      </c>
      <c r="O78" s="61"/>
      <c r="P78" s="61"/>
      <c r="Q78" s="55"/>
      <c r="R78" s="69">
        <f aca="true" t="shared" si="11" ref="R78:R137">N78*Q78</f>
        <v>0</v>
      </c>
      <c r="S78" s="62">
        <f aca="true" t="shared" si="12" ref="S78:S137">N78+P78+R78</f>
        <v>0</v>
      </c>
      <c r="T78" s="55"/>
      <c r="U78" s="69">
        <f aca="true" t="shared" si="13" ref="U78:U137">S78*T78</f>
        <v>0</v>
      </c>
      <c r="V78" s="63">
        <f aca="true" t="shared" si="14" ref="V78:V137">S78+U78</f>
        <v>0</v>
      </c>
      <c r="W78" s="69"/>
      <c r="X78" s="63"/>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62">
        <f aca="true" t="shared" si="15" ref="BA78:BA137">N78</f>
        <v>0</v>
      </c>
      <c r="BB78" s="64">
        <f aca="true" t="shared" si="16" ref="BB78:BB137">N78+O78+P78+R78</f>
        <v>0</v>
      </c>
      <c r="BC78" s="25" t="str">
        <f aca="true" t="shared" si="17" ref="BC78:BC137">SpellNumber(L78,BB78)</f>
        <v>INR Zero Only</v>
      </c>
      <c r="IA78" s="26">
        <v>1.66</v>
      </c>
      <c r="IB78" s="57" t="s">
        <v>503</v>
      </c>
      <c r="IC78" s="26" t="s">
        <v>93</v>
      </c>
      <c r="ID78" s="26">
        <v>672</v>
      </c>
      <c r="IE78" s="27" t="s">
        <v>478</v>
      </c>
      <c r="IF78" s="27"/>
      <c r="IG78" s="27"/>
      <c r="IH78" s="27"/>
      <c r="II78" s="27"/>
    </row>
    <row r="79" spans="1:243" s="26" customFormat="1" ht="35.25" customHeight="1">
      <c r="A79" s="65">
        <v>1.67</v>
      </c>
      <c r="B79" s="71" t="s">
        <v>504</v>
      </c>
      <c r="C79" s="58" t="s">
        <v>94</v>
      </c>
      <c r="D79" s="79">
        <v>2000</v>
      </c>
      <c r="E79" s="80" t="s">
        <v>478</v>
      </c>
      <c r="F79" s="56"/>
      <c r="G79" s="60"/>
      <c r="H79" s="29"/>
      <c r="I79" s="28" t="s">
        <v>24</v>
      </c>
      <c r="J79" s="30">
        <f t="shared" si="9"/>
        <v>1</v>
      </c>
      <c r="K79" s="31" t="s">
        <v>25</v>
      </c>
      <c r="L79" s="31" t="s">
        <v>4</v>
      </c>
      <c r="M79" s="61"/>
      <c r="N79" s="68">
        <f t="shared" si="10"/>
        <v>0</v>
      </c>
      <c r="O79" s="61"/>
      <c r="P79" s="61"/>
      <c r="Q79" s="55"/>
      <c r="R79" s="69">
        <f t="shared" si="11"/>
        <v>0</v>
      </c>
      <c r="S79" s="62">
        <f t="shared" si="12"/>
        <v>0</v>
      </c>
      <c r="T79" s="55"/>
      <c r="U79" s="69">
        <f t="shared" si="13"/>
        <v>0</v>
      </c>
      <c r="V79" s="63">
        <f t="shared" si="14"/>
        <v>0</v>
      </c>
      <c r="W79" s="69"/>
      <c r="X79" s="63"/>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62">
        <f t="shared" si="15"/>
        <v>0</v>
      </c>
      <c r="BB79" s="64">
        <f t="shared" si="16"/>
        <v>0</v>
      </c>
      <c r="BC79" s="25" t="str">
        <f t="shared" si="17"/>
        <v>INR Zero Only</v>
      </c>
      <c r="IA79" s="26">
        <v>1.67</v>
      </c>
      <c r="IB79" s="57" t="s">
        <v>504</v>
      </c>
      <c r="IC79" s="26" t="s">
        <v>94</v>
      </c>
      <c r="ID79" s="26">
        <v>2000</v>
      </c>
      <c r="IE79" s="27" t="s">
        <v>478</v>
      </c>
      <c r="IF79" s="27"/>
      <c r="IG79" s="27"/>
      <c r="IH79" s="27"/>
      <c r="II79" s="27"/>
    </row>
    <row r="80" spans="1:243" s="26" customFormat="1" ht="35.25" customHeight="1">
      <c r="A80" s="65">
        <v>1.68</v>
      </c>
      <c r="B80" s="71" t="s">
        <v>505</v>
      </c>
      <c r="C80" s="58" t="s">
        <v>95</v>
      </c>
      <c r="D80" s="79">
        <v>72</v>
      </c>
      <c r="E80" s="80" t="s">
        <v>478</v>
      </c>
      <c r="F80" s="56"/>
      <c r="G80" s="60"/>
      <c r="H80" s="29"/>
      <c r="I80" s="28" t="s">
        <v>24</v>
      </c>
      <c r="J80" s="30">
        <f t="shared" si="9"/>
        <v>1</v>
      </c>
      <c r="K80" s="31" t="s">
        <v>25</v>
      </c>
      <c r="L80" s="31" t="s">
        <v>4</v>
      </c>
      <c r="M80" s="61"/>
      <c r="N80" s="68">
        <f t="shared" si="10"/>
        <v>0</v>
      </c>
      <c r="O80" s="61"/>
      <c r="P80" s="61"/>
      <c r="Q80" s="55"/>
      <c r="R80" s="69">
        <f t="shared" si="11"/>
        <v>0</v>
      </c>
      <c r="S80" s="62">
        <f t="shared" si="12"/>
        <v>0</v>
      </c>
      <c r="T80" s="55"/>
      <c r="U80" s="69">
        <f t="shared" si="13"/>
        <v>0</v>
      </c>
      <c r="V80" s="63">
        <f t="shared" si="14"/>
        <v>0</v>
      </c>
      <c r="W80" s="69"/>
      <c r="X80" s="63"/>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62">
        <f t="shared" si="15"/>
        <v>0</v>
      </c>
      <c r="BB80" s="64">
        <f t="shared" si="16"/>
        <v>0</v>
      </c>
      <c r="BC80" s="25" t="str">
        <f t="shared" si="17"/>
        <v>INR Zero Only</v>
      </c>
      <c r="IA80" s="26">
        <v>1.68</v>
      </c>
      <c r="IB80" s="57" t="s">
        <v>505</v>
      </c>
      <c r="IC80" s="26" t="s">
        <v>95</v>
      </c>
      <c r="ID80" s="26">
        <v>72</v>
      </c>
      <c r="IE80" s="27" t="s">
        <v>478</v>
      </c>
      <c r="IF80" s="27"/>
      <c r="IG80" s="27"/>
      <c r="IH80" s="27"/>
      <c r="II80" s="27"/>
    </row>
    <row r="81" spans="1:243" s="26" customFormat="1" ht="35.25" customHeight="1">
      <c r="A81" s="65">
        <v>1.69</v>
      </c>
      <c r="B81" s="73" t="s">
        <v>506</v>
      </c>
      <c r="C81" s="58"/>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IA81" s="26">
        <v>1.69</v>
      </c>
      <c r="IB81" s="57" t="s">
        <v>506</v>
      </c>
      <c r="IE81" s="27"/>
      <c r="IF81" s="27"/>
      <c r="IG81" s="27"/>
      <c r="IH81" s="27"/>
      <c r="II81" s="27"/>
    </row>
    <row r="82" spans="1:243" s="26" customFormat="1" ht="35.25" customHeight="1">
      <c r="A82" s="65">
        <v>1.7</v>
      </c>
      <c r="B82" s="70" t="s">
        <v>507</v>
      </c>
      <c r="C82" s="58" t="s">
        <v>96</v>
      </c>
      <c r="D82" s="82">
        <v>280000</v>
      </c>
      <c r="E82" s="83" t="s">
        <v>508</v>
      </c>
      <c r="F82" s="56"/>
      <c r="G82" s="60"/>
      <c r="H82" s="29"/>
      <c r="I82" s="28" t="s">
        <v>24</v>
      </c>
      <c r="J82" s="30">
        <f t="shared" si="9"/>
        <v>1</v>
      </c>
      <c r="K82" s="31" t="s">
        <v>25</v>
      </c>
      <c r="L82" s="31" t="s">
        <v>4</v>
      </c>
      <c r="M82" s="61"/>
      <c r="N82" s="68">
        <f t="shared" si="10"/>
        <v>0</v>
      </c>
      <c r="O82" s="61"/>
      <c r="P82" s="61"/>
      <c r="Q82" s="55"/>
      <c r="R82" s="69">
        <f t="shared" si="11"/>
        <v>0</v>
      </c>
      <c r="S82" s="62">
        <f t="shared" si="12"/>
        <v>0</v>
      </c>
      <c r="T82" s="55"/>
      <c r="U82" s="69">
        <f t="shared" si="13"/>
        <v>0</v>
      </c>
      <c r="V82" s="63">
        <f t="shared" si="14"/>
        <v>0</v>
      </c>
      <c r="W82" s="69"/>
      <c r="X82" s="63"/>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62">
        <f t="shared" si="15"/>
        <v>0</v>
      </c>
      <c r="BB82" s="64">
        <f t="shared" si="16"/>
        <v>0</v>
      </c>
      <c r="BC82" s="25" t="str">
        <f t="shared" si="17"/>
        <v>INR Zero Only</v>
      </c>
      <c r="IA82" s="26">
        <v>1.7</v>
      </c>
      <c r="IB82" s="57" t="s">
        <v>507</v>
      </c>
      <c r="IC82" s="26" t="s">
        <v>96</v>
      </c>
      <c r="ID82" s="26">
        <v>280000</v>
      </c>
      <c r="IE82" s="27" t="s">
        <v>508</v>
      </c>
      <c r="IF82" s="27"/>
      <c r="IG82" s="27"/>
      <c r="IH82" s="27"/>
      <c r="II82" s="27"/>
    </row>
    <row r="83" spans="1:243" s="26" customFormat="1" ht="35.25" customHeight="1">
      <c r="A83" s="65">
        <v>1.71</v>
      </c>
      <c r="B83" s="81" t="s">
        <v>509</v>
      </c>
      <c r="C83" s="58" t="s">
        <v>97</v>
      </c>
      <c r="D83" s="84">
        <v>200</v>
      </c>
      <c r="E83" s="83" t="s">
        <v>508</v>
      </c>
      <c r="F83" s="56"/>
      <c r="G83" s="60"/>
      <c r="H83" s="29"/>
      <c r="I83" s="28" t="s">
        <v>24</v>
      </c>
      <c r="J83" s="30">
        <f t="shared" si="9"/>
        <v>1</v>
      </c>
      <c r="K83" s="31" t="s">
        <v>25</v>
      </c>
      <c r="L83" s="31" t="s">
        <v>4</v>
      </c>
      <c r="M83" s="61"/>
      <c r="N83" s="68">
        <f t="shared" si="10"/>
        <v>0</v>
      </c>
      <c r="O83" s="61"/>
      <c r="P83" s="61"/>
      <c r="Q83" s="55"/>
      <c r="R83" s="69">
        <f t="shared" si="11"/>
        <v>0</v>
      </c>
      <c r="S83" s="62">
        <f t="shared" si="12"/>
        <v>0</v>
      </c>
      <c r="T83" s="55"/>
      <c r="U83" s="69">
        <f t="shared" si="13"/>
        <v>0</v>
      </c>
      <c r="V83" s="63">
        <f t="shared" si="14"/>
        <v>0</v>
      </c>
      <c r="W83" s="69"/>
      <c r="X83" s="63"/>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62">
        <f t="shared" si="15"/>
        <v>0</v>
      </c>
      <c r="BB83" s="64">
        <f t="shared" si="16"/>
        <v>0</v>
      </c>
      <c r="BC83" s="25" t="str">
        <f t="shared" si="17"/>
        <v>INR Zero Only</v>
      </c>
      <c r="IA83" s="26">
        <v>1.71</v>
      </c>
      <c r="IB83" s="57" t="s">
        <v>509</v>
      </c>
      <c r="IC83" s="26" t="s">
        <v>97</v>
      </c>
      <c r="ID83" s="26">
        <v>200</v>
      </c>
      <c r="IE83" s="27" t="s">
        <v>508</v>
      </c>
      <c r="IF83" s="27"/>
      <c r="IG83" s="27"/>
      <c r="IH83" s="27"/>
      <c r="II83" s="27"/>
    </row>
    <row r="84" spans="1:243" s="26" customFormat="1" ht="35.25" customHeight="1">
      <c r="A84" s="65">
        <v>1.72</v>
      </c>
      <c r="B84" s="70" t="s">
        <v>510</v>
      </c>
      <c r="C84" s="58" t="s">
        <v>98</v>
      </c>
      <c r="D84" s="85">
        <v>620</v>
      </c>
      <c r="E84" s="74" t="s">
        <v>508</v>
      </c>
      <c r="F84" s="56"/>
      <c r="G84" s="60"/>
      <c r="H84" s="29"/>
      <c r="I84" s="28" t="s">
        <v>24</v>
      </c>
      <c r="J84" s="30">
        <f t="shared" si="9"/>
        <v>1</v>
      </c>
      <c r="K84" s="31" t="s">
        <v>25</v>
      </c>
      <c r="L84" s="31" t="s">
        <v>4</v>
      </c>
      <c r="M84" s="61"/>
      <c r="N84" s="68">
        <f t="shared" si="10"/>
        <v>0</v>
      </c>
      <c r="O84" s="61"/>
      <c r="P84" s="61"/>
      <c r="Q84" s="55"/>
      <c r="R84" s="69">
        <f t="shared" si="11"/>
        <v>0</v>
      </c>
      <c r="S84" s="62">
        <f t="shared" si="12"/>
        <v>0</v>
      </c>
      <c r="T84" s="55"/>
      <c r="U84" s="69">
        <f t="shared" si="13"/>
        <v>0</v>
      </c>
      <c r="V84" s="63">
        <f t="shared" si="14"/>
        <v>0</v>
      </c>
      <c r="W84" s="69"/>
      <c r="X84" s="63"/>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62">
        <f t="shared" si="15"/>
        <v>0</v>
      </c>
      <c r="BB84" s="64">
        <f t="shared" si="16"/>
        <v>0</v>
      </c>
      <c r="BC84" s="25" t="str">
        <f t="shared" si="17"/>
        <v>INR Zero Only</v>
      </c>
      <c r="IA84" s="26">
        <v>1.72</v>
      </c>
      <c r="IB84" s="57" t="s">
        <v>510</v>
      </c>
      <c r="IC84" s="26" t="s">
        <v>98</v>
      </c>
      <c r="ID84" s="26">
        <v>620</v>
      </c>
      <c r="IE84" s="27" t="s">
        <v>508</v>
      </c>
      <c r="IF84" s="27"/>
      <c r="IG84" s="27"/>
      <c r="IH84" s="27"/>
      <c r="II84" s="27"/>
    </row>
    <row r="85" spans="1:243" s="26" customFormat="1" ht="35.25" customHeight="1">
      <c r="A85" s="65">
        <v>1.73</v>
      </c>
      <c r="B85" s="73" t="s">
        <v>511</v>
      </c>
      <c r="C85" s="58"/>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IA85" s="26">
        <v>1.73</v>
      </c>
      <c r="IB85" s="57" t="s">
        <v>511</v>
      </c>
      <c r="IE85" s="27"/>
      <c r="IF85" s="27"/>
      <c r="IG85" s="27"/>
      <c r="IH85" s="27"/>
      <c r="II85" s="27"/>
    </row>
    <row r="86" spans="1:243" s="26" customFormat="1" ht="35.25" customHeight="1">
      <c r="A86" s="65">
        <v>1.74</v>
      </c>
      <c r="B86" s="70" t="s">
        <v>512</v>
      </c>
      <c r="C86" s="58"/>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IA86" s="26">
        <v>1.74</v>
      </c>
      <c r="IB86" s="57" t="s">
        <v>512</v>
      </c>
      <c r="IE86" s="27"/>
      <c r="IF86" s="27"/>
      <c r="IG86" s="27"/>
      <c r="IH86" s="27"/>
      <c r="II86" s="27"/>
    </row>
    <row r="87" spans="1:243" s="26" customFormat="1" ht="35.25" customHeight="1">
      <c r="A87" s="65">
        <v>1.75</v>
      </c>
      <c r="B87" s="70" t="s">
        <v>513</v>
      </c>
      <c r="C87" s="58" t="s">
        <v>99</v>
      </c>
      <c r="D87" s="86">
        <v>180</v>
      </c>
      <c r="E87" s="76" t="s">
        <v>446</v>
      </c>
      <c r="F87" s="56"/>
      <c r="G87" s="60"/>
      <c r="H87" s="29"/>
      <c r="I87" s="28" t="s">
        <v>24</v>
      </c>
      <c r="J87" s="30">
        <f t="shared" si="9"/>
        <v>1</v>
      </c>
      <c r="K87" s="31" t="s">
        <v>25</v>
      </c>
      <c r="L87" s="31" t="s">
        <v>4</v>
      </c>
      <c r="M87" s="61"/>
      <c r="N87" s="68">
        <f t="shared" si="10"/>
        <v>0</v>
      </c>
      <c r="O87" s="61"/>
      <c r="P87" s="61"/>
      <c r="Q87" s="55"/>
      <c r="R87" s="69">
        <f t="shared" si="11"/>
        <v>0</v>
      </c>
      <c r="S87" s="62">
        <f t="shared" si="12"/>
        <v>0</v>
      </c>
      <c r="T87" s="55"/>
      <c r="U87" s="69">
        <f t="shared" si="13"/>
        <v>0</v>
      </c>
      <c r="V87" s="63">
        <f t="shared" si="14"/>
        <v>0</v>
      </c>
      <c r="W87" s="69"/>
      <c r="X87" s="63"/>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62">
        <f t="shared" si="15"/>
        <v>0</v>
      </c>
      <c r="BB87" s="64">
        <f t="shared" si="16"/>
        <v>0</v>
      </c>
      <c r="BC87" s="25" t="str">
        <f t="shared" si="17"/>
        <v>INR Zero Only</v>
      </c>
      <c r="IA87" s="26">
        <v>1.75</v>
      </c>
      <c r="IB87" s="57" t="s">
        <v>513</v>
      </c>
      <c r="IC87" s="26" t="s">
        <v>99</v>
      </c>
      <c r="ID87" s="26">
        <v>180</v>
      </c>
      <c r="IE87" s="27" t="s">
        <v>446</v>
      </c>
      <c r="IF87" s="27"/>
      <c r="IG87" s="27"/>
      <c r="IH87" s="27"/>
      <c r="II87" s="27"/>
    </row>
    <row r="88" spans="1:243" s="26" customFormat="1" ht="35.25" customHeight="1">
      <c r="A88" s="65">
        <v>1.76</v>
      </c>
      <c r="B88" s="70" t="s">
        <v>514</v>
      </c>
      <c r="C88" s="58" t="s">
        <v>100</v>
      </c>
      <c r="D88" s="86">
        <v>52</v>
      </c>
      <c r="E88" s="76" t="s">
        <v>446</v>
      </c>
      <c r="F88" s="56"/>
      <c r="G88" s="60"/>
      <c r="H88" s="29"/>
      <c r="I88" s="28" t="s">
        <v>24</v>
      </c>
      <c r="J88" s="30">
        <f t="shared" si="9"/>
        <v>1</v>
      </c>
      <c r="K88" s="31" t="s">
        <v>25</v>
      </c>
      <c r="L88" s="31" t="s">
        <v>4</v>
      </c>
      <c r="M88" s="61"/>
      <c r="N88" s="68">
        <f t="shared" si="10"/>
        <v>0</v>
      </c>
      <c r="O88" s="61"/>
      <c r="P88" s="61"/>
      <c r="Q88" s="55"/>
      <c r="R88" s="69">
        <f t="shared" si="11"/>
        <v>0</v>
      </c>
      <c r="S88" s="62">
        <f t="shared" si="12"/>
        <v>0</v>
      </c>
      <c r="T88" s="55"/>
      <c r="U88" s="69">
        <f t="shared" si="13"/>
        <v>0</v>
      </c>
      <c r="V88" s="63">
        <f t="shared" si="14"/>
        <v>0</v>
      </c>
      <c r="W88" s="69"/>
      <c r="X88" s="63"/>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62">
        <f t="shared" si="15"/>
        <v>0</v>
      </c>
      <c r="BB88" s="64">
        <f t="shared" si="16"/>
        <v>0</v>
      </c>
      <c r="BC88" s="25" t="str">
        <f t="shared" si="17"/>
        <v>INR Zero Only</v>
      </c>
      <c r="IA88" s="26">
        <v>1.76</v>
      </c>
      <c r="IB88" s="57" t="s">
        <v>514</v>
      </c>
      <c r="IC88" s="26" t="s">
        <v>100</v>
      </c>
      <c r="ID88" s="26">
        <v>52</v>
      </c>
      <c r="IE88" s="27" t="s">
        <v>446</v>
      </c>
      <c r="IF88" s="27"/>
      <c r="IG88" s="27"/>
      <c r="IH88" s="27"/>
      <c r="II88" s="27"/>
    </row>
    <row r="89" spans="1:243" s="26" customFormat="1" ht="35.25" customHeight="1">
      <c r="A89" s="65">
        <v>1.77</v>
      </c>
      <c r="B89" s="70" t="s">
        <v>515</v>
      </c>
      <c r="C89" s="58" t="s">
        <v>101</v>
      </c>
      <c r="D89" s="86">
        <v>240</v>
      </c>
      <c r="E89" s="76" t="s">
        <v>516</v>
      </c>
      <c r="F89" s="56"/>
      <c r="G89" s="60"/>
      <c r="H89" s="29"/>
      <c r="I89" s="28" t="s">
        <v>24</v>
      </c>
      <c r="J89" s="30">
        <f t="shared" si="9"/>
        <v>1</v>
      </c>
      <c r="K89" s="31" t="s">
        <v>25</v>
      </c>
      <c r="L89" s="31" t="s">
        <v>4</v>
      </c>
      <c r="M89" s="61"/>
      <c r="N89" s="68">
        <f t="shared" si="10"/>
        <v>0</v>
      </c>
      <c r="O89" s="61"/>
      <c r="P89" s="61"/>
      <c r="Q89" s="55"/>
      <c r="R89" s="69">
        <f t="shared" si="11"/>
        <v>0</v>
      </c>
      <c r="S89" s="62">
        <f t="shared" si="12"/>
        <v>0</v>
      </c>
      <c r="T89" s="55"/>
      <c r="U89" s="69">
        <f t="shared" si="13"/>
        <v>0</v>
      </c>
      <c r="V89" s="63">
        <f t="shared" si="14"/>
        <v>0</v>
      </c>
      <c r="W89" s="69"/>
      <c r="X89" s="63"/>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62">
        <f t="shared" si="15"/>
        <v>0</v>
      </c>
      <c r="BB89" s="64">
        <f t="shared" si="16"/>
        <v>0</v>
      </c>
      <c r="BC89" s="25" t="str">
        <f t="shared" si="17"/>
        <v>INR Zero Only</v>
      </c>
      <c r="IA89" s="26">
        <v>1.77</v>
      </c>
      <c r="IB89" s="57" t="s">
        <v>515</v>
      </c>
      <c r="IC89" s="26" t="s">
        <v>101</v>
      </c>
      <c r="ID89" s="26">
        <v>240</v>
      </c>
      <c r="IE89" s="27" t="s">
        <v>516</v>
      </c>
      <c r="IF89" s="27"/>
      <c r="IG89" s="27"/>
      <c r="IH89" s="27"/>
      <c r="II89" s="27"/>
    </row>
    <row r="90" spans="1:243" s="26" customFormat="1" ht="35.25" customHeight="1">
      <c r="A90" s="65">
        <v>1.78</v>
      </c>
      <c r="B90" s="70" t="s">
        <v>517</v>
      </c>
      <c r="C90" s="58" t="s">
        <v>102</v>
      </c>
      <c r="D90" s="86">
        <v>108</v>
      </c>
      <c r="E90" s="76" t="s">
        <v>446</v>
      </c>
      <c r="F90" s="56"/>
      <c r="G90" s="60"/>
      <c r="H90" s="29"/>
      <c r="I90" s="28" t="s">
        <v>24</v>
      </c>
      <c r="J90" s="30">
        <f t="shared" si="9"/>
        <v>1</v>
      </c>
      <c r="K90" s="31" t="s">
        <v>25</v>
      </c>
      <c r="L90" s="31" t="s">
        <v>4</v>
      </c>
      <c r="M90" s="61"/>
      <c r="N90" s="68">
        <f t="shared" si="10"/>
        <v>0</v>
      </c>
      <c r="O90" s="61"/>
      <c r="P90" s="61"/>
      <c r="Q90" s="55"/>
      <c r="R90" s="69">
        <f t="shared" si="11"/>
        <v>0</v>
      </c>
      <c r="S90" s="62">
        <f t="shared" si="12"/>
        <v>0</v>
      </c>
      <c r="T90" s="55"/>
      <c r="U90" s="69">
        <f t="shared" si="13"/>
        <v>0</v>
      </c>
      <c r="V90" s="63">
        <f t="shared" si="14"/>
        <v>0</v>
      </c>
      <c r="W90" s="69"/>
      <c r="X90" s="63"/>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62">
        <f t="shared" si="15"/>
        <v>0</v>
      </c>
      <c r="BB90" s="64">
        <f t="shared" si="16"/>
        <v>0</v>
      </c>
      <c r="BC90" s="25" t="str">
        <f t="shared" si="17"/>
        <v>INR Zero Only</v>
      </c>
      <c r="IA90" s="26">
        <v>1.78</v>
      </c>
      <c r="IB90" s="57" t="s">
        <v>517</v>
      </c>
      <c r="IC90" s="26" t="s">
        <v>102</v>
      </c>
      <c r="ID90" s="26">
        <v>108</v>
      </c>
      <c r="IE90" s="27" t="s">
        <v>446</v>
      </c>
      <c r="IF90" s="27"/>
      <c r="IG90" s="27"/>
      <c r="IH90" s="27"/>
      <c r="II90" s="27"/>
    </row>
    <row r="91" spans="1:243" s="26" customFormat="1" ht="35.25" customHeight="1">
      <c r="A91" s="65">
        <v>1.79</v>
      </c>
      <c r="B91" s="70" t="s">
        <v>518</v>
      </c>
      <c r="C91" s="58" t="s">
        <v>103</v>
      </c>
      <c r="D91" s="86">
        <v>1250</v>
      </c>
      <c r="E91" s="76" t="s">
        <v>446</v>
      </c>
      <c r="F91" s="56"/>
      <c r="G91" s="60"/>
      <c r="H91" s="29"/>
      <c r="I91" s="28" t="s">
        <v>24</v>
      </c>
      <c r="J91" s="30">
        <f t="shared" si="9"/>
        <v>1</v>
      </c>
      <c r="K91" s="31" t="s">
        <v>25</v>
      </c>
      <c r="L91" s="31" t="s">
        <v>4</v>
      </c>
      <c r="M91" s="61"/>
      <c r="N91" s="68">
        <f t="shared" si="10"/>
        <v>0</v>
      </c>
      <c r="O91" s="61"/>
      <c r="P91" s="61"/>
      <c r="Q91" s="55"/>
      <c r="R91" s="69">
        <f t="shared" si="11"/>
        <v>0</v>
      </c>
      <c r="S91" s="62">
        <f t="shared" si="12"/>
        <v>0</v>
      </c>
      <c r="T91" s="55"/>
      <c r="U91" s="69">
        <f t="shared" si="13"/>
        <v>0</v>
      </c>
      <c r="V91" s="63">
        <f t="shared" si="14"/>
        <v>0</v>
      </c>
      <c r="W91" s="69"/>
      <c r="X91" s="63"/>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62">
        <f t="shared" si="15"/>
        <v>0</v>
      </c>
      <c r="BB91" s="64">
        <f t="shared" si="16"/>
        <v>0</v>
      </c>
      <c r="BC91" s="25" t="str">
        <f t="shared" si="17"/>
        <v>INR Zero Only</v>
      </c>
      <c r="IA91" s="26">
        <v>1.79</v>
      </c>
      <c r="IB91" s="57" t="s">
        <v>518</v>
      </c>
      <c r="IC91" s="26" t="s">
        <v>103</v>
      </c>
      <c r="ID91" s="26">
        <v>1250</v>
      </c>
      <c r="IE91" s="27" t="s">
        <v>446</v>
      </c>
      <c r="IF91" s="27"/>
      <c r="IG91" s="27"/>
      <c r="IH91" s="27"/>
      <c r="II91" s="27"/>
    </row>
    <row r="92" spans="1:243" s="26" customFormat="1" ht="35.25" customHeight="1">
      <c r="A92" s="65">
        <v>1.8</v>
      </c>
      <c r="B92" s="70" t="s">
        <v>519</v>
      </c>
      <c r="C92" s="58" t="s">
        <v>104</v>
      </c>
      <c r="D92" s="86">
        <v>390</v>
      </c>
      <c r="E92" s="76" t="s">
        <v>460</v>
      </c>
      <c r="F92" s="56"/>
      <c r="G92" s="60"/>
      <c r="H92" s="29"/>
      <c r="I92" s="28" t="s">
        <v>24</v>
      </c>
      <c r="J92" s="30">
        <f t="shared" si="9"/>
        <v>1</v>
      </c>
      <c r="K92" s="31" t="s">
        <v>25</v>
      </c>
      <c r="L92" s="31" t="s">
        <v>4</v>
      </c>
      <c r="M92" s="61"/>
      <c r="N92" s="68">
        <f t="shared" si="10"/>
        <v>0</v>
      </c>
      <c r="O92" s="61"/>
      <c r="P92" s="61"/>
      <c r="Q92" s="55"/>
      <c r="R92" s="69">
        <f t="shared" si="11"/>
        <v>0</v>
      </c>
      <c r="S92" s="62">
        <f t="shared" si="12"/>
        <v>0</v>
      </c>
      <c r="T92" s="55"/>
      <c r="U92" s="69">
        <f t="shared" si="13"/>
        <v>0</v>
      </c>
      <c r="V92" s="63">
        <f t="shared" si="14"/>
        <v>0</v>
      </c>
      <c r="W92" s="69"/>
      <c r="X92" s="63"/>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62">
        <f t="shared" si="15"/>
        <v>0</v>
      </c>
      <c r="BB92" s="64">
        <f t="shared" si="16"/>
        <v>0</v>
      </c>
      <c r="BC92" s="25" t="str">
        <f t="shared" si="17"/>
        <v>INR Zero Only</v>
      </c>
      <c r="IA92" s="26">
        <v>1.8</v>
      </c>
      <c r="IB92" s="57" t="s">
        <v>519</v>
      </c>
      <c r="IC92" s="26" t="s">
        <v>104</v>
      </c>
      <c r="ID92" s="26">
        <v>390</v>
      </c>
      <c r="IE92" s="27" t="s">
        <v>460</v>
      </c>
      <c r="IF92" s="27"/>
      <c r="IG92" s="27"/>
      <c r="IH92" s="27"/>
      <c r="II92" s="27"/>
    </row>
    <row r="93" spans="1:243" s="26" customFormat="1" ht="35.25" customHeight="1">
      <c r="A93" s="65">
        <v>1.81</v>
      </c>
      <c r="B93" s="70" t="s">
        <v>520</v>
      </c>
      <c r="C93" s="58"/>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IA93" s="26">
        <v>1.81</v>
      </c>
      <c r="IB93" s="57" t="s">
        <v>520</v>
      </c>
      <c r="IE93" s="27"/>
      <c r="IF93" s="27"/>
      <c r="IG93" s="27"/>
      <c r="IH93" s="27"/>
      <c r="II93" s="27"/>
    </row>
    <row r="94" spans="1:243" s="26" customFormat="1" ht="35.25" customHeight="1">
      <c r="A94" s="65">
        <v>1.82</v>
      </c>
      <c r="B94" s="70" t="s">
        <v>521</v>
      </c>
      <c r="C94" s="58"/>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IA94" s="26">
        <v>1.82</v>
      </c>
      <c r="IB94" s="57" t="s">
        <v>521</v>
      </c>
      <c r="IE94" s="27"/>
      <c r="IF94" s="27"/>
      <c r="IG94" s="27"/>
      <c r="IH94" s="27"/>
      <c r="II94" s="27"/>
    </row>
    <row r="95" spans="1:243" s="26" customFormat="1" ht="35.25" customHeight="1">
      <c r="A95" s="65">
        <v>1.83</v>
      </c>
      <c r="B95" s="70" t="s">
        <v>522</v>
      </c>
      <c r="C95" s="58" t="s">
        <v>105</v>
      </c>
      <c r="D95" s="86">
        <v>244</v>
      </c>
      <c r="E95" s="59" t="s">
        <v>471</v>
      </c>
      <c r="F95" s="56"/>
      <c r="G95" s="60"/>
      <c r="H95" s="29"/>
      <c r="I95" s="28" t="s">
        <v>24</v>
      </c>
      <c r="J95" s="30">
        <f t="shared" si="9"/>
        <v>1</v>
      </c>
      <c r="K95" s="31" t="s">
        <v>25</v>
      </c>
      <c r="L95" s="31" t="s">
        <v>4</v>
      </c>
      <c r="M95" s="61"/>
      <c r="N95" s="68">
        <f t="shared" si="10"/>
        <v>0</v>
      </c>
      <c r="O95" s="61"/>
      <c r="P95" s="61"/>
      <c r="Q95" s="55"/>
      <c r="R95" s="69">
        <f t="shared" si="11"/>
        <v>0</v>
      </c>
      <c r="S95" s="62">
        <f t="shared" si="12"/>
        <v>0</v>
      </c>
      <c r="T95" s="55"/>
      <c r="U95" s="69">
        <f t="shared" si="13"/>
        <v>0</v>
      </c>
      <c r="V95" s="63">
        <f t="shared" si="14"/>
        <v>0</v>
      </c>
      <c r="W95" s="69"/>
      <c r="X95" s="63"/>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62">
        <f t="shared" si="15"/>
        <v>0</v>
      </c>
      <c r="BB95" s="64">
        <f t="shared" si="16"/>
        <v>0</v>
      </c>
      <c r="BC95" s="25" t="str">
        <f t="shared" si="17"/>
        <v>INR Zero Only</v>
      </c>
      <c r="IA95" s="26">
        <v>1.83</v>
      </c>
      <c r="IB95" s="57" t="s">
        <v>522</v>
      </c>
      <c r="IC95" s="26" t="s">
        <v>105</v>
      </c>
      <c r="ID95" s="26">
        <v>244</v>
      </c>
      <c r="IE95" s="27" t="s">
        <v>471</v>
      </c>
      <c r="IF95" s="27"/>
      <c r="IG95" s="27"/>
      <c r="IH95" s="27"/>
      <c r="II95" s="27"/>
    </row>
    <row r="96" spans="1:243" s="26" customFormat="1" ht="35.25" customHeight="1">
      <c r="A96" s="65">
        <v>1.84</v>
      </c>
      <c r="B96" s="70" t="s">
        <v>523</v>
      </c>
      <c r="C96" s="58"/>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IA96" s="26">
        <v>1.84</v>
      </c>
      <c r="IB96" s="57" t="s">
        <v>523</v>
      </c>
      <c r="IE96" s="27"/>
      <c r="IF96" s="27"/>
      <c r="IG96" s="27"/>
      <c r="IH96" s="27"/>
      <c r="II96" s="27"/>
    </row>
    <row r="97" spans="1:243" s="26" customFormat="1" ht="35.25" customHeight="1">
      <c r="A97" s="65">
        <v>1.85</v>
      </c>
      <c r="B97" s="70" t="s">
        <v>524</v>
      </c>
      <c r="C97" s="58" t="s">
        <v>106</v>
      </c>
      <c r="D97" s="86">
        <v>2516</v>
      </c>
      <c r="E97" s="59" t="s">
        <v>446</v>
      </c>
      <c r="F97" s="56"/>
      <c r="G97" s="60"/>
      <c r="H97" s="29"/>
      <c r="I97" s="28" t="s">
        <v>24</v>
      </c>
      <c r="J97" s="30">
        <f t="shared" si="9"/>
        <v>1</v>
      </c>
      <c r="K97" s="31" t="s">
        <v>25</v>
      </c>
      <c r="L97" s="31" t="s">
        <v>4</v>
      </c>
      <c r="M97" s="61"/>
      <c r="N97" s="68">
        <f t="shared" si="10"/>
        <v>0</v>
      </c>
      <c r="O97" s="61"/>
      <c r="P97" s="61"/>
      <c r="Q97" s="55"/>
      <c r="R97" s="69">
        <f t="shared" si="11"/>
        <v>0</v>
      </c>
      <c r="S97" s="62">
        <f t="shared" si="12"/>
        <v>0</v>
      </c>
      <c r="T97" s="55"/>
      <c r="U97" s="69">
        <f t="shared" si="13"/>
        <v>0</v>
      </c>
      <c r="V97" s="63">
        <f t="shared" si="14"/>
        <v>0</v>
      </c>
      <c r="W97" s="69"/>
      <c r="X97" s="63"/>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62">
        <f t="shared" si="15"/>
        <v>0</v>
      </c>
      <c r="BB97" s="64">
        <f t="shared" si="16"/>
        <v>0</v>
      </c>
      <c r="BC97" s="25" t="str">
        <f t="shared" si="17"/>
        <v>INR Zero Only</v>
      </c>
      <c r="IA97" s="26">
        <v>1.85</v>
      </c>
      <c r="IB97" s="57" t="s">
        <v>524</v>
      </c>
      <c r="IC97" s="26" t="s">
        <v>106</v>
      </c>
      <c r="ID97" s="26">
        <v>2516</v>
      </c>
      <c r="IE97" s="27" t="s">
        <v>446</v>
      </c>
      <c r="IF97" s="27"/>
      <c r="IG97" s="27"/>
      <c r="IH97" s="27"/>
      <c r="II97" s="27"/>
    </row>
    <row r="98" spans="1:243" s="26" customFormat="1" ht="35.25" customHeight="1">
      <c r="A98" s="65">
        <v>1.86</v>
      </c>
      <c r="B98" s="70" t="s">
        <v>525</v>
      </c>
      <c r="C98" s="58" t="s">
        <v>107</v>
      </c>
      <c r="D98" s="86">
        <v>390</v>
      </c>
      <c r="E98" s="59" t="s">
        <v>471</v>
      </c>
      <c r="F98" s="56"/>
      <c r="G98" s="60"/>
      <c r="H98" s="29"/>
      <c r="I98" s="28" t="s">
        <v>24</v>
      </c>
      <c r="J98" s="30">
        <f t="shared" si="9"/>
        <v>1</v>
      </c>
      <c r="K98" s="31" t="s">
        <v>25</v>
      </c>
      <c r="L98" s="31" t="s">
        <v>4</v>
      </c>
      <c r="M98" s="61"/>
      <c r="N98" s="68">
        <f t="shared" si="10"/>
        <v>0</v>
      </c>
      <c r="O98" s="61"/>
      <c r="P98" s="61"/>
      <c r="Q98" s="55"/>
      <c r="R98" s="69">
        <f t="shared" si="11"/>
        <v>0</v>
      </c>
      <c r="S98" s="62">
        <f t="shared" si="12"/>
        <v>0</v>
      </c>
      <c r="T98" s="55"/>
      <c r="U98" s="69">
        <f t="shared" si="13"/>
        <v>0</v>
      </c>
      <c r="V98" s="63">
        <f t="shared" si="14"/>
        <v>0</v>
      </c>
      <c r="W98" s="69"/>
      <c r="X98" s="63"/>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62">
        <f t="shared" si="15"/>
        <v>0</v>
      </c>
      <c r="BB98" s="64">
        <f t="shared" si="16"/>
        <v>0</v>
      </c>
      <c r="BC98" s="25" t="str">
        <f t="shared" si="17"/>
        <v>INR Zero Only</v>
      </c>
      <c r="IA98" s="26">
        <v>1.86</v>
      </c>
      <c r="IB98" s="57" t="s">
        <v>525</v>
      </c>
      <c r="IC98" s="26" t="s">
        <v>107</v>
      </c>
      <c r="ID98" s="26">
        <v>390</v>
      </c>
      <c r="IE98" s="27" t="s">
        <v>471</v>
      </c>
      <c r="IF98" s="27"/>
      <c r="IG98" s="27"/>
      <c r="IH98" s="27"/>
      <c r="II98" s="27"/>
    </row>
    <row r="99" spans="1:243" s="26" customFormat="1" ht="35.25" customHeight="1">
      <c r="A99" s="65">
        <v>1.87</v>
      </c>
      <c r="B99" s="70" t="s">
        <v>526</v>
      </c>
      <c r="C99" s="58"/>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IA99" s="26">
        <v>1.87</v>
      </c>
      <c r="IB99" s="57" t="s">
        <v>526</v>
      </c>
      <c r="IE99" s="27"/>
      <c r="IF99" s="27"/>
      <c r="IG99" s="27"/>
      <c r="IH99" s="27"/>
      <c r="II99" s="27"/>
    </row>
    <row r="100" spans="1:243" s="26" customFormat="1" ht="35.25" customHeight="1">
      <c r="A100" s="65">
        <v>1.88</v>
      </c>
      <c r="B100" s="70" t="s">
        <v>521</v>
      </c>
      <c r="C100" s="58"/>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IA100" s="26">
        <v>1.88</v>
      </c>
      <c r="IB100" s="57" t="s">
        <v>521</v>
      </c>
      <c r="IE100" s="27"/>
      <c r="IF100" s="27"/>
      <c r="IG100" s="27"/>
      <c r="IH100" s="27"/>
      <c r="II100" s="27"/>
    </row>
    <row r="101" spans="1:243" s="26" customFormat="1" ht="35.25" customHeight="1">
      <c r="A101" s="65">
        <v>1.89</v>
      </c>
      <c r="B101" s="70" t="s">
        <v>524</v>
      </c>
      <c r="C101" s="58" t="s">
        <v>108</v>
      </c>
      <c r="D101" s="86">
        <v>2516</v>
      </c>
      <c r="E101" s="59" t="s">
        <v>446</v>
      </c>
      <c r="F101" s="56"/>
      <c r="G101" s="60"/>
      <c r="H101" s="29"/>
      <c r="I101" s="28" t="s">
        <v>24</v>
      </c>
      <c r="J101" s="30">
        <f t="shared" si="9"/>
        <v>1</v>
      </c>
      <c r="K101" s="31" t="s">
        <v>25</v>
      </c>
      <c r="L101" s="31" t="s">
        <v>4</v>
      </c>
      <c r="M101" s="61"/>
      <c r="N101" s="68">
        <f t="shared" si="10"/>
        <v>0</v>
      </c>
      <c r="O101" s="61"/>
      <c r="P101" s="61"/>
      <c r="Q101" s="55"/>
      <c r="R101" s="69">
        <f t="shared" si="11"/>
        <v>0</v>
      </c>
      <c r="S101" s="62">
        <f t="shared" si="12"/>
        <v>0</v>
      </c>
      <c r="T101" s="55"/>
      <c r="U101" s="69">
        <f t="shared" si="13"/>
        <v>0</v>
      </c>
      <c r="V101" s="63">
        <f t="shared" si="14"/>
        <v>0</v>
      </c>
      <c r="W101" s="69"/>
      <c r="X101" s="63"/>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62">
        <f t="shared" si="15"/>
        <v>0</v>
      </c>
      <c r="BB101" s="64">
        <f t="shared" si="16"/>
        <v>0</v>
      </c>
      <c r="BC101" s="25" t="str">
        <f t="shared" si="17"/>
        <v>INR Zero Only</v>
      </c>
      <c r="IA101" s="26">
        <v>1.89</v>
      </c>
      <c r="IB101" s="57" t="s">
        <v>524</v>
      </c>
      <c r="IC101" s="26" t="s">
        <v>108</v>
      </c>
      <c r="ID101" s="26">
        <v>2516</v>
      </c>
      <c r="IE101" s="27" t="s">
        <v>446</v>
      </c>
      <c r="IF101" s="27"/>
      <c r="IG101" s="27"/>
      <c r="IH101" s="27"/>
      <c r="II101" s="27"/>
    </row>
    <row r="102" spans="1:243" s="26" customFormat="1" ht="35.25" customHeight="1">
      <c r="A102" s="65">
        <v>1.9</v>
      </c>
      <c r="B102" s="73" t="s">
        <v>527</v>
      </c>
      <c r="C102" s="58"/>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IA102" s="26">
        <v>1.9</v>
      </c>
      <c r="IB102" s="57" t="s">
        <v>527</v>
      </c>
      <c r="IE102" s="27"/>
      <c r="IF102" s="27"/>
      <c r="IG102" s="27"/>
      <c r="IH102" s="27"/>
      <c r="II102" s="27"/>
    </row>
    <row r="103" spans="1:243" s="26" customFormat="1" ht="35.25" customHeight="1">
      <c r="A103" s="65">
        <v>1.91</v>
      </c>
      <c r="B103" s="70" t="s">
        <v>528</v>
      </c>
      <c r="C103" s="58" t="s">
        <v>109</v>
      </c>
      <c r="D103" s="67">
        <v>870</v>
      </c>
      <c r="E103" s="59" t="s">
        <v>446</v>
      </c>
      <c r="F103" s="56"/>
      <c r="G103" s="60"/>
      <c r="H103" s="29"/>
      <c r="I103" s="28" t="s">
        <v>24</v>
      </c>
      <c r="J103" s="30">
        <f t="shared" si="9"/>
        <v>1</v>
      </c>
      <c r="K103" s="31" t="s">
        <v>25</v>
      </c>
      <c r="L103" s="31" t="s">
        <v>4</v>
      </c>
      <c r="M103" s="61"/>
      <c r="N103" s="68">
        <f t="shared" si="10"/>
        <v>0</v>
      </c>
      <c r="O103" s="61"/>
      <c r="P103" s="61"/>
      <c r="Q103" s="55"/>
      <c r="R103" s="69">
        <f t="shared" si="11"/>
        <v>0</v>
      </c>
      <c r="S103" s="62">
        <f t="shared" si="12"/>
        <v>0</v>
      </c>
      <c r="T103" s="55"/>
      <c r="U103" s="69">
        <f t="shared" si="13"/>
        <v>0</v>
      </c>
      <c r="V103" s="63">
        <f t="shared" si="14"/>
        <v>0</v>
      </c>
      <c r="W103" s="69"/>
      <c r="X103" s="63"/>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62">
        <f t="shared" si="15"/>
        <v>0</v>
      </c>
      <c r="BB103" s="64">
        <f t="shared" si="16"/>
        <v>0</v>
      </c>
      <c r="BC103" s="25" t="str">
        <f t="shared" si="17"/>
        <v>INR Zero Only</v>
      </c>
      <c r="IA103" s="26">
        <v>1.91</v>
      </c>
      <c r="IB103" s="57" t="s">
        <v>528</v>
      </c>
      <c r="IC103" s="26" t="s">
        <v>109</v>
      </c>
      <c r="ID103" s="26">
        <v>870</v>
      </c>
      <c r="IE103" s="27" t="s">
        <v>446</v>
      </c>
      <c r="IF103" s="27"/>
      <c r="IG103" s="27"/>
      <c r="IH103" s="27"/>
      <c r="II103" s="27"/>
    </row>
    <row r="104" spans="1:243" s="26" customFormat="1" ht="35.25" customHeight="1">
      <c r="A104" s="65">
        <v>1.92</v>
      </c>
      <c r="B104" s="73" t="s">
        <v>529</v>
      </c>
      <c r="C104" s="58"/>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IA104" s="26">
        <v>1.92</v>
      </c>
      <c r="IB104" s="57" t="s">
        <v>529</v>
      </c>
      <c r="IE104" s="27"/>
      <c r="IF104" s="27"/>
      <c r="IG104" s="27"/>
      <c r="IH104" s="27"/>
      <c r="II104" s="27"/>
    </row>
    <row r="105" spans="1:243" s="26" customFormat="1" ht="35.25" customHeight="1">
      <c r="A105" s="65">
        <v>1.93</v>
      </c>
      <c r="B105" s="71" t="s">
        <v>530</v>
      </c>
      <c r="C105" s="58" t="s">
        <v>110</v>
      </c>
      <c r="D105" s="86">
        <v>10100</v>
      </c>
      <c r="E105" s="59" t="s">
        <v>446</v>
      </c>
      <c r="F105" s="56"/>
      <c r="G105" s="60"/>
      <c r="H105" s="29"/>
      <c r="I105" s="28" t="s">
        <v>24</v>
      </c>
      <c r="J105" s="30">
        <f t="shared" si="9"/>
        <v>1</v>
      </c>
      <c r="K105" s="31" t="s">
        <v>25</v>
      </c>
      <c r="L105" s="31" t="s">
        <v>4</v>
      </c>
      <c r="M105" s="61"/>
      <c r="N105" s="68">
        <f t="shared" si="10"/>
        <v>0</v>
      </c>
      <c r="O105" s="61"/>
      <c r="P105" s="61"/>
      <c r="Q105" s="55"/>
      <c r="R105" s="69">
        <f t="shared" si="11"/>
        <v>0</v>
      </c>
      <c r="S105" s="62">
        <f t="shared" si="12"/>
        <v>0</v>
      </c>
      <c r="T105" s="55"/>
      <c r="U105" s="69">
        <f t="shared" si="13"/>
        <v>0</v>
      </c>
      <c r="V105" s="63">
        <f t="shared" si="14"/>
        <v>0</v>
      </c>
      <c r="W105" s="69"/>
      <c r="X105" s="63"/>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62">
        <f t="shared" si="15"/>
        <v>0</v>
      </c>
      <c r="BB105" s="64">
        <f t="shared" si="16"/>
        <v>0</v>
      </c>
      <c r="BC105" s="25" t="str">
        <f t="shared" si="17"/>
        <v>INR Zero Only</v>
      </c>
      <c r="IA105" s="26">
        <v>1.93</v>
      </c>
      <c r="IB105" s="57" t="s">
        <v>530</v>
      </c>
      <c r="IC105" s="26" t="s">
        <v>110</v>
      </c>
      <c r="ID105" s="26">
        <v>10100</v>
      </c>
      <c r="IE105" s="27" t="s">
        <v>446</v>
      </c>
      <c r="IF105" s="27"/>
      <c r="IG105" s="27"/>
      <c r="IH105" s="27"/>
      <c r="II105" s="27"/>
    </row>
    <row r="106" spans="1:243" s="26" customFormat="1" ht="35.25" customHeight="1">
      <c r="A106" s="65">
        <v>1.94</v>
      </c>
      <c r="B106" s="70" t="s">
        <v>531</v>
      </c>
      <c r="C106" s="58" t="s">
        <v>111</v>
      </c>
      <c r="D106" s="86">
        <v>3036</v>
      </c>
      <c r="E106" s="76" t="s">
        <v>471</v>
      </c>
      <c r="F106" s="56"/>
      <c r="G106" s="60"/>
      <c r="H106" s="29"/>
      <c r="I106" s="28" t="s">
        <v>24</v>
      </c>
      <c r="J106" s="30">
        <f t="shared" si="9"/>
        <v>1</v>
      </c>
      <c r="K106" s="31" t="s">
        <v>25</v>
      </c>
      <c r="L106" s="31" t="s">
        <v>4</v>
      </c>
      <c r="M106" s="61"/>
      <c r="N106" s="68">
        <f t="shared" si="10"/>
        <v>0</v>
      </c>
      <c r="O106" s="61"/>
      <c r="P106" s="61"/>
      <c r="Q106" s="55"/>
      <c r="R106" s="69">
        <f t="shared" si="11"/>
        <v>0</v>
      </c>
      <c r="S106" s="62">
        <f t="shared" si="12"/>
        <v>0</v>
      </c>
      <c r="T106" s="55"/>
      <c r="U106" s="69">
        <f t="shared" si="13"/>
        <v>0</v>
      </c>
      <c r="V106" s="63">
        <f t="shared" si="14"/>
        <v>0</v>
      </c>
      <c r="W106" s="69"/>
      <c r="X106" s="63"/>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62">
        <f t="shared" si="15"/>
        <v>0</v>
      </c>
      <c r="BB106" s="64">
        <f t="shared" si="16"/>
        <v>0</v>
      </c>
      <c r="BC106" s="25" t="str">
        <f t="shared" si="17"/>
        <v>INR Zero Only</v>
      </c>
      <c r="IA106" s="26">
        <v>1.94</v>
      </c>
      <c r="IB106" s="57" t="s">
        <v>531</v>
      </c>
      <c r="IC106" s="26" t="s">
        <v>111</v>
      </c>
      <c r="ID106" s="26">
        <v>3036</v>
      </c>
      <c r="IE106" s="27" t="s">
        <v>471</v>
      </c>
      <c r="IF106" s="27"/>
      <c r="IG106" s="27"/>
      <c r="IH106" s="27"/>
      <c r="II106" s="27"/>
    </row>
    <row r="107" spans="1:243" s="26" customFormat="1" ht="35.25" customHeight="1">
      <c r="A107" s="65">
        <v>1.95</v>
      </c>
      <c r="B107" s="70" t="s">
        <v>532</v>
      </c>
      <c r="C107" s="58" t="s">
        <v>112</v>
      </c>
      <c r="D107" s="67">
        <v>366</v>
      </c>
      <c r="E107" s="87" t="s">
        <v>533</v>
      </c>
      <c r="F107" s="56"/>
      <c r="G107" s="60"/>
      <c r="H107" s="29"/>
      <c r="I107" s="28" t="s">
        <v>24</v>
      </c>
      <c r="J107" s="30">
        <f t="shared" si="9"/>
        <v>1</v>
      </c>
      <c r="K107" s="31" t="s">
        <v>25</v>
      </c>
      <c r="L107" s="31" t="s">
        <v>4</v>
      </c>
      <c r="M107" s="61"/>
      <c r="N107" s="68">
        <f t="shared" si="10"/>
        <v>0</v>
      </c>
      <c r="O107" s="61"/>
      <c r="P107" s="61"/>
      <c r="Q107" s="55"/>
      <c r="R107" s="69">
        <f t="shared" si="11"/>
        <v>0</v>
      </c>
      <c r="S107" s="62">
        <f t="shared" si="12"/>
        <v>0</v>
      </c>
      <c r="T107" s="55"/>
      <c r="U107" s="69">
        <f t="shared" si="13"/>
        <v>0</v>
      </c>
      <c r="V107" s="63">
        <f t="shared" si="14"/>
        <v>0</v>
      </c>
      <c r="W107" s="69"/>
      <c r="X107" s="63"/>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62">
        <f t="shared" si="15"/>
        <v>0</v>
      </c>
      <c r="BB107" s="64">
        <f t="shared" si="16"/>
        <v>0</v>
      </c>
      <c r="BC107" s="25" t="str">
        <f t="shared" si="17"/>
        <v>INR Zero Only</v>
      </c>
      <c r="IA107" s="26">
        <v>1.95</v>
      </c>
      <c r="IB107" s="57" t="s">
        <v>532</v>
      </c>
      <c r="IC107" s="26" t="s">
        <v>112</v>
      </c>
      <c r="ID107" s="26">
        <v>366</v>
      </c>
      <c r="IE107" s="27" t="s">
        <v>533</v>
      </c>
      <c r="IF107" s="27"/>
      <c r="IG107" s="27"/>
      <c r="IH107" s="27"/>
      <c r="II107" s="27"/>
    </row>
    <row r="108" spans="1:243" s="26" customFormat="1" ht="35.25" customHeight="1">
      <c r="A108" s="65">
        <v>1.96</v>
      </c>
      <c r="B108" s="70" t="s">
        <v>534</v>
      </c>
      <c r="C108" s="58" t="s">
        <v>113</v>
      </c>
      <c r="D108" s="86">
        <v>70</v>
      </c>
      <c r="E108" s="76" t="s">
        <v>446</v>
      </c>
      <c r="F108" s="56"/>
      <c r="G108" s="60"/>
      <c r="H108" s="29"/>
      <c r="I108" s="28" t="s">
        <v>24</v>
      </c>
      <c r="J108" s="30">
        <f t="shared" si="9"/>
        <v>1</v>
      </c>
      <c r="K108" s="31" t="s">
        <v>25</v>
      </c>
      <c r="L108" s="31" t="s">
        <v>4</v>
      </c>
      <c r="M108" s="61"/>
      <c r="N108" s="68">
        <f t="shared" si="10"/>
        <v>0</v>
      </c>
      <c r="O108" s="61"/>
      <c r="P108" s="61"/>
      <c r="Q108" s="55"/>
      <c r="R108" s="69">
        <f t="shared" si="11"/>
        <v>0</v>
      </c>
      <c r="S108" s="62">
        <f t="shared" si="12"/>
        <v>0</v>
      </c>
      <c r="T108" s="55"/>
      <c r="U108" s="69">
        <f t="shared" si="13"/>
        <v>0</v>
      </c>
      <c r="V108" s="63">
        <f t="shared" si="14"/>
        <v>0</v>
      </c>
      <c r="W108" s="69"/>
      <c r="X108" s="63"/>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62">
        <f t="shared" si="15"/>
        <v>0</v>
      </c>
      <c r="BB108" s="64">
        <f t="shared" si="16"/>
        <v>0</v>
      </c>
      <c r="BC108" s="25" t="str">
        <f t="shared" si="17"/>
        <v>INR Zero Only</v>
      </c>
      <c r="IA108" s="26">
        <v>1.96</v>
      </c>
      <c r="IB108" s="57" t="s">
        <v>534</v>
      </c>
      <c r="IC108" s="26" t="s">
        <v>113</v>
      </c>
      <c r="ID108" s="26">
        <v>70</v>
      </c>
      <c r="IE108" s="27" t="s">
        <v>446</v>
      </c>
      <c r="IF108" s="27"/>
      <c r="IG108" s="27"/>
      <c r="IH108" s="27"/>
      <c r="II108" s="27"/>
    </row>
    <row r="109" spans="1:243" s="26" customFormat="1" ht="35.25" customHeight="1">
      <c r="A109" s="65">
        <v>1.97</v>
      </c>
      <c r="B109" s="70" t="s">
        <v>535</v>
      </c>
      <c r="C109" s="58" t="s">
        <v>114</v>
      </c>
      <c r="D109" s="75">
        <v>1446</v>
      </c>
      <c r="E109" s="76" t="s">
        <v>471</v>
      </c>
      <c r="F109" s="56"/>
      <c r="G109" s="60"/>
      <c r="H109" s="29"/>
      <c r="I109" s="28" t="s">
        <v>24</v>
      </c>
      <c r="J109" s="30">
        <f t="shared" si="9"/>
        <v>1</v>
      </c>
      <c r="K109" s="31" t="s">
        <v>25</v>
      </c>
      <c r="L109" s="31" t="s">
        <v>4</v>
      </c>
      <c r="M109" s="61"/>
      <c r="N109" s="68">
        <f t="shared" si="10"/>
        <v>0</v>
      </c>
      <c r="O109" s="61"/>
      <c r="P109" s="61"/>
      <c r="Q109" s="55"/>
      <c r="R109" s="69">
        <f t="shared" si="11"/>
        <v>0</v>
      </c>
      <c r="S109" s="62">
        <f t="shared" si="12"/>
        <v>0</v>
      </c>
      <c r="T109" s="55"/>
      <c r="U109" s="69">
        <f t="shared" si="13"/>
        <v>0</v>
      </c>
      <c r="V109" s="63">
        <f t="shared" si="14"/>
        <v>0</v>
      </c>
      <c r="W109" s="69"/>
      <c r="X109" s="63"/>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62">
        <f t="shared" si="15"/>
        <v>0</v>
      </c>
      <c r="BB109" s="64">
        <f t="shared" si="16"/>
        <v>0</v>
      </c>
      <c r="BC109" s="25" t="str">
        <f t="shared" si="17"/>
        <v>INR Zero Only</v>
      </c>
      <c r="IA109" s="26">
        <v>1.97</v>
      </c>
      <c r="IB109" s="57" t="s">
        <v>535</v>
      </c>
      <c r="IC109" s="26" t="s">
        <v>114</v>
      </c>
      <c r="ID109" s="26">
        <v>1446</v>
      </c>
      <c r="IE109" s="27" t="s">
        <v>471</v>
      </c>
      <c r="IF109" s="27"/>
      <c r="IG109" s="27"/>
      <c r="IH109" s="27"/>
      <c r="II109" s="27"/>
    </row>
    <row r="110" spans="1:243" s="26" customFormat="1" ht="35.25" customHeight="1">
      <c r="A110" s="65">
        <v>1.98</v>
      </c>
      <c r="B110" s="70" t="s">
        <v>536</v>
      </c>
      <c r="C110" s="58"/>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IA110" s="26">
        <v>1.98</v>
      </c>
      <c r="IB110" s="57" t="s">
        <v>536</v>
      </c>
      <c r="IE110" s="27"/>
      <c r="IF110" s="27"/>
      <c r="IG110" s="27"/>
      <c r="IH110" s="27"/>
      <c r="II110" s="27"/>
    </row>
    <row r="111" spans="1:243" s="26" customFormat="1" ht="35.25" customHeight="1">
      <c r="A111" s="65">
        <v>1.99</v>
      </c>
      <c r="B111" s="70" t="s">
        <v>537</v>
      </c>
      <c r="C111" s="58" t="s">
        <v>115</v>
      </c>
      <c r="D111" s="75">
        <v>8910</v>
      </c>
      <c r="E111" s="59" t="s">
        <v>446</v>
      </c>
      <c r="F111" s="56"/>
      <c r="G111" s="60"/>
      <c r="H111" s="29"/>
      <c r="I111" s="28" t="s">
        <v>24</v>
      </c>
      <c r="J111" s="30">
        <f t="shared" si="9"/>
        <v>1</v>
      </c>
      <c r="K111" s="31" t="s">
        <v>25</v>
      </c>
      <c r="L111" s="31" t="s">
        <v>4</v>
      </c>
      <c r="M111" s="61"/>
      <c r="N111" s="68">
        <f t="shared" si="10"/>
        <v>0</v>
      </c>
      <c r="O111" s="61"/>
      <c r="P111" s="61"/>
      <c r="Q111" s="55"/>
      <c r="R111" s="69">
        <f t="shared" si="11"/>
        <v>0</v>
      </c>
      <c r="S111" s="62">
        <f t="shared" si="12"/>
        <v>0</v>
      </c>
      <c r="T111" s="55"/>
      <c r="U111" s="69">
        <f t="shared" si="13"/>
        <v>0</v>
      </c>
      <c r="V111" s="63">
        <f t="shared" si="14"/>
        <v>0</v>
      </c>
      <c r="W111" s="69"/>
      <c r="X111" s="63"/>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62">
        <f t="shared" si="15"/>
        <v>0</v>
      </c>
      <c r="BB111" s="64">
        <f t="shared" si="16"/>
        <v>0</v>
      </c>
      <c r="BC111" s="25" t="str">
        <f t="shared" si="17"/>
        <v>INR Zero Only</v>
      </c>
      <c r="IA111" s="26">
        <v>1.99</v>
      </c>
      <c r="IB111" s="57" t="s">
        <v>537</v>
      </c>
      <c r="IC111" s="26" t="s">
        <v>115</v>
      </c>
      <c r="ID111" s="26">
        <v>8910</v>
      </c>
      <c r="IE111" s="27" t="s">
        <v>446</v>
      </c>
      <c r="IF111" s="27"/>
      <c r="IG111" s="27"/>
      <c r="IH111" s="27"/>
      <c r="II111" s="27"/>
    </row>
    <row r="112" spans="1:243" s="26" customFormat="1" ht="35.25" customHeight="1">
      <c r="A112" s="65">
        <v>2</v>
      </c>
      <c r="B112" s="70" t="s">
        <v>538</v>
      </c>
      <c r="C112" s="58"/>
      <c r="D112" s="67"/>
      <c r="E112" s="59"/>
      <c r="F112" s="56"/>
      <c r="G112" s="60"/>
      <c r="H112" s="29"/>
      <c r="I112" s="28"/>
      <c r="J112" s="30"/>
      <c r="K112" s="31"/>
      <c r="L112" s="31"/>
      <c r="M112" s="70"/>
      <c r="N112" s="68"/>
      <c r="O112" s="61"/>
      <c r="P112" s="61"/>
      <c r="Q112" s="55"/>
      <c r="R112" s="69"/>
      <c r="S112" s="62"/>
      <c r="T112" s="55"/>
      <c r="U112" s="69"/>
      <c r="V112" s="63"/>
      <c r="W112" s="69"/>
      <c r="X112" s="63"/>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62"/>
      <c r="BB112" s="64"/>
      <c r="BC112" s="25"/>
      <c r="IA112" s="26">
        <v>2</v>
      </c>
      <c r="IB112" s="57" t="s">
        <v>538</v>
      </c>
      <c r="IE112" s="27"/>
      <c r="IF112" s="27"/>
      <c r="IG112" s="27"/>
      <c r="IH112" s="27"/>
      <c r="II112" s="27"/>
    </row>
    <row r="113" spans="1:243" s="26" customFormat="1" ht="35.25" customHeight="1">
      <c r="A113" s="65">
        <v>2.01</v>
      </c>
      <c r="B113" s="70" t="s">
        <v>539</v>
      </c>
      <c r="C113" s="58"/>
      <c r="D113" s="67"/>
      <c r="E113" s="59"/>
      <c r="F113" s="56"/>
      <c r="G113" s="60"/>
      <c r="H113" s="29"/>
      <c r="I113" s="28"/>
      <c r="J113" s="30"/>
      <c r="K113" s="31"/>
      <c r="L113" s="31"/>
      <c r="M113" s="70"/>
      <c r="N113" s="68"/>
      <c r="O113" s="61"/>
      <c r="P113" s="61"/>
      <c r="Q113" s="55"/>
      <c r="R113" s="69"/>
      <c r="S113" s="62"/>
      <c r="T113" s="55"/>
      <c r="U113" s="69"/>
      <c r="V113" s="63"/>
      <c r="W113" s="69"/>
      <c r="X113" s="63"/>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62"/>
      <c r="BB113" s="64"/>
      <c r="BC113" s="25"/>
      <c r="IA113" s="26">
        <v>2.01</v>
      </c>
      <c r="IB113" s="57" t="s">
        <v>539</v>
      </c>
      <c r="IE113" s="27"/>
      <c r="IF113" s="27"/>
      <c r="IG113" s="27"/>
      <c r="IH113" s="27"/>
      <c r="II113" s="27"/>
    </row>
    <row r="114" spans="1:243" s="26" customFormat="1" ht="35.25" customHeight="1">
      <c r="A114" s="65">
        <v>2.02</v>
      </c>
      <c r="B114" s="70" t="s">
        <v>540</v>
      </c>
      <c r="C114" s="58" t="s">
        <v>116</v>
      </c>
      <c r="D114" s="79">
        <v>3036</v>
      </c>
      <c r="E114" s="67" t="s">
        <v>446</v>
      </c>
      <c r="F114" s="56"/>
      <c r="G114" s="60"/>
      <c r="H114" s="29"/>
      <c r="I114" s="28" t="s">
        <v>24</v>
      </c>
      <c r="J114" s="30">
        <f t="shared" si="9"/>
        <v>1</v>
      </c>
      <c r="K114" s="31" t="s">
        <v>25</v>
      </c>
      <c r="L114" s="31" t="s">
        <v>4</v>
      </c>
      <c r="M114" s="61"/>
      <c r="N114" s="68">
        <f t="shared" si="10"/>
        <v>0</v>
      </c>
      <c r="O114" s="61"/>
      <c r="P114" s="61"/>
      <c r="Q114" s="55"/>
      <c r="R114" s="69">
        <f t="shared" si="11"/>
        <v>0</v>
      </c>
      <c r="S114" s="62">
        <f t="shared" si="12"/>
        <v>0</v>
      </c>
      <c r="T114" s="55"/>
      <c r="U114" s="69">
        <f t="shared" si="13"/>
        <v>0</v>
      </c>
      <c r="V114" s="63">
        <f t="shared" si="14"/>
        <v>0</v>
      </c>
      <c r="W114" s="69"/>
      <c r="X114" s="63"/>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62">
        <f t="shared" si="15"/>
        <v>0</v>
      </c>
      <c r="BB114" s="64">
        <f t="shared" si="16"/>
        <v>0</v>
      </c>
      <c r="BC114" s="25" t="str">
        <f t="shared" si="17"/>
        <v>INR Zero Only</v>
      </c>
      <c r="IA114" s="26">
        <v>2.02</v>
      </c>
      <c r="IB114" s="57" t="s">
        <v>540</v>
      </c>
      <c r="IC114" s="26" t="s">
        <v>116</v>
      </c>
      <c r="ID114" s="26">
        <v>3036</v>
      </c>
      <c r="IE114" s="27" t="s">
        <v>446</v>
      </c>
      <c r="IF114" s="27"/>
      <c r="IG114" s="27"/>
      <c r="IH114" s="27"/>
      <c r="II114" s="27"/>
    </row>
    <row r="115" spans="1:243" s="26" customFormat="1" ht="35.25" customHeight="1">
      <c r="A115" s="65">
        <v>2.03</v>
      </c>
      <c r="B115" s="70" t="s">
        <v>541</v>
      </c>
      <c r="C115" s="58" t="s">
        <v>117</v>
      </c>
      <c r="D115" s="79">
        <v>11200</v>
      </c>
      <c r="E115" s="74" t="s">
        <v>542</v>
      </c>
      <c r="F115" s="56"/>
      <c r="G115" s="60"/>
      <c r="H115" s="29"/>
      <c r="I115" s="28" t="s">
        <v>24</v>
      </c>
      <c r="J115" s="30">
        <f t="shared" si="9"/>
        <v>1</v>
      </c>
      <c r="K115" s="31" t="s">
        <v>25</v>
      </c>
      <c r="L115" s="31" t="s">
        <v>4</v>
      </c>
      <c r="M115" s="61"/>
      <c r="N115" s="68">
        <f t="shared" si="10"/>
        <v>0</v>
      </c>
      <c r="O115" s="61"/>
      <c r="P115" s="61"/>
      <c r="Q115" s="55"/>
      <c r="R115" s="69">
        <f t="shared" si="11"/>
        <v>0</v>
      </c>
      <c r="S115" s="62">
        <f t="shared" si="12"/>
        <v>0</v>
      </c>
      <c r="T115" s="55"/>
      <c r="U115" s="69">
        <f t="shared" si="13"/>
        <v>0</v>
      </c>
      <c r="V115" s="63">
        <f t="shared" si="14"/>
        <v>0</v>
      </c>
      <c r="W115" s="69"/>
      <c r="X115" s="63"/>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62">
        <f t="shared" si="15"/>
        <v>0</v>
      </c>
      <c r="BB115" s="64">
        <f t="shared" si="16"/>
        <v>0</v>
      </c>
      <c r="BC115" s="25" t="str">
        <f t="shared" si="17"/>
        <v>INR Zero Only</v>
      </c>
      <c r="IA115" s="26">
        <v>2.03</v>
      </c>
      <c r="IB115" s="57" t="s">
        <v>541</v>
      </c>
      <c r="IC115" s="26" t="s">
        <v>117</v>
      </c>
      <c r="ID115" s="26">
        <v>11200</v>
      </c>
      <c r="IE115" s="27" t="s">
        <v>542</v>
      </c>
      <c r="IF115" s="27"/>
      <c r="IG115" s="27"/>
      <c r="IH115" s="27"/>
      <c r="II115" s="27"/>
    </row>
    <row r="116" spans="1:243" s="26" customFormat="1" ht="35.25" customHeight="1">
      <c r="A116" s="65">
        <v>2.04</v>
      </c>
      <c r="B116" s="70" t="s">
        <v>543</v>
      </c>
      <c r="C116" s="58" t="s">
        <v>118</v>
      </c>
      <c r="D116" s="67">
        <v>435.2</v>
      </c>
      <c r="E116" s="74" t="s">
        <v>446</v>
      </c>
      <c r="F116" s="56"/>
      <c r="G116" s="60"/>
      <c r="H116" s="29"/>
      <c r="I116" s="28" t="s">
        <v>24</v>
      </c>
      <c r="J116" s="30">
        <f t="shared" si="9"/>
        <v>1</v>
      </c>
      <c r="K116" s="31" t="s">
        <v>25</v>
      </c>
      <c r="L116" s="31" t="s">
        <v>4</v>
      </c>
      <c r="M116" s="61"/>
      <c r="N116" s="68">
        <f t="shared" si="10"/>
        <v>0</v>
      </c>
      <c r="O116" s="61"/>
      <c r="P116" s="61"/>
      <c r="Q116" s="55"/>
      <c r="R116" s="69">
        <f t="shared" si="11"/>
        <v>0</v>
      </c>
      <c r="S116" s="62">
        <f t="shared" si="12"/>
        <v>0</v>
      </c>
      <c r="T116" s="55"/>
      <c r="U116" s="69">
        <f t="shared" si="13"/>
        <v>0</v>
      </c>
      <c r="V116" s="63">
        <f t="shared" si="14"/>
        <v>0</v>
      </c>
      <c r="W116" s="69"/>
      <c r="X116" s="63"/>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62">
        <f t="shared" si="15"/>
        <v>0</v>
      </c>
      <c r="BB116" s="64">
        <f t="shared" si="16"/>
        <v>0</v>
      </c>
      <c r="BC116" s="25" t="str">
        <f t="shared" si="17"/>
        <v>INR Zero Only</v>
      </c>
      <c r="IA116" s="26">
        <v>2.04</v>
      </c>
      <c r="IB116" s="57" t="s">
        <v>543</v>
      </c>
      <c r="IC116" s="26" t="s">
        <v>118</v>
      </c>
      <c r="ID116" s="26">
        <v>435.2</v>
      </c>
      <c r="IE116" s="27" t="s">
        <v>446</v>
      </c>
      <c r="IF116" s="27"/>
      <c r="IG116" s="27"/>
      <c r="IH116" s="27"/>
      <c r="II116" s="27"/>
    </row>
    <row r="117" spans="1:243" s="26" customFormat="1" ht="35.25" customHeight="1">
      <c r="A117" s="65">
        <v>2.05</v>
      </c>
      <c r="B117" s="70" t="s">
        <v>544</v>
      </c>
      <c r="C117" s="58" t="s">
        <v>119</v>
      </c>
      <c r="D117" s="67">
        <v>7272</v>
      </c>
      <c r="E117" s="74" t="s">
        <v>446</v>
      </c>
      <c r="F117" s="56"/>
      <c r="G117" s="60"/>
      <c r="H117" s="29"/>
      <c r="I117" s="28" t="s">
        <v>24</v>
      </c>
      <c r="J117" s="30">
        <f t="shared" si="9"/>
        <v>1</v>
      </c>
      <c r="K117" s="31" t="s">
        <v>25</v>
      </c>
      <c r="L117" s="31" t="s">
        <v>4</v>
      </c>
      <c r="M117" s="61"/>
      <c r="N117" s="68">
        <f t="shared" si="10"/>
        <v>0</v>
      </c>
      <c r="O117" s="61"/>
      <c r="P117" s="61"/>
      <c r="Q117" s="55"/>
      <c r="R117" s="69">
        <f t="shared" si="11"/>
        <v>0</v>
      </c>
      <c r="S117" s="62">
        <f t="shared" si="12"/>
        <v>0</v>
      </c>
      <c r="T117" s="55"/>
      <c r="U117" s="69">
        <f t="shared" si="13"/>
        <v>0</v>
      </c>
      <c r="V117" s="63">
        <f t="shared" si="14"/>
        <v>0</v>
      </c>
      <c r="W117" s="69"/>
      <c r="X117" s="63"/>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62">
        <f t="shared" si="15"/>
        <v>0</v>
      </c>
      <c r="BB117" s="64">
        <f t="shared" si="16"/>
        <v>0</v>
      </c>
      <c r="BC117" s="25" t="str">
        <f t="shared" si="17"/>
        <v>INR Zero Only</v>
      </c>
      <c r="IA117" s="26">
        <v>2.05</v>
      </c>
      <c r="IB117" s="57" t="s">
        <v>544</v>
      </c>
      <c r="IC117" s="26" t="s">
        <v>119</v>
      </c>
      <c r="ID117" s="26">
        <v>7272</v>
      </c>
      <c r="IE117" s="27" t="s">
        <v>446</v>
      </c>
      <c r="IF117" s="27"/>
      <c r="IG117" s="27"/>
      <c r="IH117" s="27"/>
      <c r="II117" s="27"/>
    </row>
    <row r="118" spans="1:243" s="26" customFormat="1" ht="35.25" customHeight="1">
      <c r="A118" s="65">
        <v>2.06</v>
      </c>
      <c r="B118" s="70" t="s">
        <v>545</v>
      </c>
      <c r="C118" s="58" t="s">
        <v>120</v>
      </c>
      <c r="D118" s="86">
        <v>8910</v>
      </c>
      <c r="E118" s="74" t="s">
        <v>471</v>
      </c>
      <c r="F118" s="56"/>
      <c r="G118" s="60"/>
      <c r="H118" s="29"/>
      <c r="I118" s="28" t="s">
        <v>24</v>
      </c>
      <c r="J118" s="30">
        <f t="shared" si="9"/>
        <v>1</v>
      </c>
      <c r="K118" s="31" t="s">
        <v>25</v>
      </c>
      <c r="L118" s="31" t="s">
        <v>4</v>
      </c>
      <c r="M118" s="61"/>
      <c r="N118" s="68">
        <f t="shared" si="10"/>
        <v>0</v>
      </c>
      <c r="O118" s="61"/>
      <c r="P118" s="61"/>
      <c r="Q118" s="55"/>
      <c r="R118" s="69">
        <f t="shared" si="11"/>
        <v>0</v>
      </c>
      <c r="S118" s="62">
        <f t="shared" si="12"/>
        <v>0</v>
      </c>
      <c r="T118" s="55"/>
      <c r="U118" s="69">
        <f t="shared" si="13"/>
        <v>0</v>
      </c>
      <c r="V118" s="63">
        <f t="shared" si="14"/>
        <v>0</v>
      </c>
      <c r="W118" s="69"/>
      <c r="X118" s="63"/>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62">
        <f t="shared" si="15"/>
        <v>0</v>
      </c>
      <c r="BB118" s="64">
        <f t="shared" si="16"/>
        <v>0</v>
      </c>
      <c r="BC118" s="25" t="str">
        <f t="shared" si="17"/>
        <v>INR Zero Only</v>
      </c>
      <c r="IA118" s="26">
        <v>2.06</v>
      </c>
      <c r="IB118" s="57" t="s">
        <v>545</v>
      </c>
      <c r="IC118" s="26" t="s">
        <v>120</v>
      </c>
      <c r="ID118" s="26">
        <v>8910</v>
      </c>
      <c r="IE118" s="27" t="s">
        <v>471</v>
      </c>
      <c r="IF118" s="27"/>
      <c r="IG118" s="27"/>
      <c r="IH118" s="27"/>
      <c r="II118" s="27"/>
    </row>
    <row r="119" spans="1:243" s="26" customFormat="1" ht="35.25" customHeight="1">
      <c r="A119" s="65">
        <v>2.07</v>
      </c>
      <c r="B119" s="66" t="s">
        <v>546</v>
      </c>
      <c r="C119" s="58"/>
      <c r="D119" s="67"/>
      <c r="E119" s="59"/>
      <c r="F119" s="56"/>
      <c r="G119" s="60"/>
      <c r="H119" s="29"/>
      <c r="I119" s="28"/>
      <c r="J119" s="30"/>
      <c r="K119" s="31"/>
      <c r="L119" s="31"/>
      <c r="M119" s="70"/>
      <c r="N119" s="68"/>
      <c r="O119" s="61"/>
      <c r="P119" s="61"/>
      <c r="Q119" s="55"/>
      <c r="R119" s="69"/>
      <c r="S119" s="62"/>
      <c r="T119" s="55"/>
      <c r="U119" s="69"/>
      <c r="V119" s="63"/>
      <c r="W119" s="69"/>
      <c r="X119" s="63"/>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62"/>
      <c r="BB119" s="64"/>
      <c r="BC119" s="25"/>
      <c r="IA119" s="26">
        <v>2.07</v>
      </c>
      <c r="IB119" s="57" t="s">
        <v>546</v>
      </c>
      <c r="IE119" s="27"/>
      <c r="IF119" s="27"/>
      <c r="IG119" s="27"/>
      <c r="IH119" s="27"/>
      <c r="II119" s="27"/>
    </row>
    <row r="120" spans="1:243" s="26" customFormat="1" ht="35.25" customHeight="1">
      <c r="A120" s="65">
        <v>2.08</v>
      </c>
      <c r="B120" s="88" t="s">
        <v>547</v>
      </c>
      <c r="C120" s="58" t="s">
        <v>121</v>
      </c>
      <c r="D120" s="89">
        <v>140</v>
      </c>
      <c r="E120" s="59" t="s">
        <v>446</v>
      </c>
      <c r="F120" s="56"/>
      <c r="G120" s="60"/>
      <c r="H120" s="29"/>
      <c r="I120" s="28" t="s">
        <v>24</v>
      </c>
      <c r="J120" s="30">
        <f t="shared" si="9"/>
        <v>1</v>
      </c>
      <c r="K120" s="31" t="s">
        <v>25</v>
      </c>
      <c r="L120" s="31" t="s">
        <v>4</v>
      </c>
      <c r="M120" s="61"/>
      <c r="N120" s="68">
        <f t="shared" si="10"/>
        <v>0</v>
      </c>
      <c r="O120" s="61"/>
      <c r="P120" s="61"/>
      <c r="Q120" s="55"/>
      <c r="R120" s="69">
        <f t="shared" si="11"/>
        <v>0</v>
      </c>
      <c r="S120" s="62">
        <f t="shared" si="12"/>
        <v>0</v>
      </c>
      <c r="T120" s="55"/>
      <c r="U120" s="69">
        <f t="shared" si="13"/>
        <v>0</v>
      </c>
      <c r="V120" s="63">
        <f t="shared" si="14"/>
        <v>0</v>
      </c>
      <c r="W120" s="69"/>
      <c r="X120" s="63"/>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62">
        <f t="shared" si="15"/>
        <v>0</v>
      </c>
      <c r="BB120" s="64">
        <f t="shared" si="16"/>
        <v>0</v>
      </c>
      <c r="BC120" s="25" t="str">
        <f t="shared" si="17"/>
        <v>INR Zero Only</v>
      </c>
      <c r="IA120" s="26">
        <v>2.08</v>
      </c>
      <c r="IB120" s="57" t="s">
        <v>547</v>
      </c>
      <c r="IC120" s="26" t="s">
        <v>121</v>
      </c>
      <c r="ID120" s="26">
        <v>140</v>
      </c>
      <c r="IE120" s="27" t="s">
        <v>446</v>
      </c>
      <c r="IF120" s="27"/>
      <c r="IG120" s="27"/>
      <c r="IH120" s="27"/>
      <c r="II120" s="27"/>
    </row>
    <row r="121" spans="1:243" s="26" customFormat="1" ht="35.25" customHeight="1">
      <c r="A121" s="65">
        <v>2.09</v>
      </c>
      <c r="B121" s="66" t="s">
        <v>548</v>
      </c>
      <c r="C121" s="58"/>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IA121" s="26">
        <v>2.09</v>
      </c>
      <c r="IB121" s="57" t="s">
        <v>548</v>
      </c>
      <c r="IE121" s="27"/>
      <c r="IF121" s="27"/>
      <c r="IG121" s="27"/>
      <c r="IH121" s="27"/>
      <c r="II121" s="27"/>
    </row>
    <row r="122" spans="1:243" s="26" customFormat="1" ht="35.25" customHeight="1">
      <c r="A122" s="65">
        <v>2.1</v>
      </c>
      <c r="B122" s="70" t="s">
        <v>549</v>
      </c>
      <c r="C122" s="58"/>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IA122" s="26">
        <v>2.1</v>
      </c>
      <c r="IB122" s="57" t="s">
        <v>549</v>
      </c>
      <c r="IE122" s="27"/>
      <c r="IF122" s="27"/>
      <c r="IG122" s="27"/>
      <c r="IH122" s="27"/>
      <c r="II122" s="27"/>
    </row>
    <row r="123" spans="1:243" s="26" customFormat="1" ht="35.25" customHeight="1">
      <c r="A123" s="65">
        <v>2.11</v>
      </c>
      <c r="B123" s="70" t="s">
        <v>550</v>
      </c>
      <c r="C123" s="58"/>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IA123" s="26">
        <v>2.11</v>
      </c>
      <c r="IB123" s="57" t="s">
        <v>550</v>
      </c>
      <c r="IE123" s="27"/>
      <c r="IF123" s="27"/>
      <c r="IG123" s="27"/>
      <c r="IH123" s="27"/>
      <c r="II123" s="27"/>
    </row>
    <row r="124" spans="1:243" s="26" customFormat="1" ht="35.25" customHeight="1">
      <c r="A124" s="65">
        <v>2.12</v>
      </c>
      <c r="B124" s="70" t="s">
        <v>551</v>
      </c>
      <c r="C124" s="58" t="s">
        <v>122</v>
      </c>
      <c r="D124" s="67">
        <v>2980</v>
      </c>
      <c r="E124" s="59" t="s">
        <v>508</v>
      </c>
      <c r="F124" s="56"/>
      <c r="G124" s="60"/>
      <c r="H124" s="29"/>
      <c r="I124" s="28" t="s">
        <v>24</v>
      </c>
      <c r="J124" s="30">
        <f t="shared" si="9"/>
        <v>1</v>
      </c>
      <c r="K124" s="31" t="s">
        <v>25</v>
      </c>
      <c r="L124" s="31" t="s">
        <v>4</v>
      </c>
      <c r="M124" s="61"/>
      <c r="N124" s="68">
        <f t="shared" si="10"/>
        <v>0</v>
      </c>
      <c r="O124" s="61"/>
      <c r="P124" s="61"/>
      <c r="Q124" s="55"/>
      <c r="R124" s="69">
        <f t="shared" si="11"/>
        <v>0</v>
      </c>
      <c r="S124" s="62">
        <f t="shared" si="12"/>
        <v>0</v>
      </c>
      <c r="T124" s="55"/>
      <c r="U124" s="69">
        <f t="shared" si="13"/>
        <v>0</v>
      </c>
      <c r="V124" s="63">
        <f t="shared" si="14"/>
        <v>0</v>
      </c>
      <c r="W124" s="69"/>
      <c r="X124" s="63"/>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62">
        <f t="shared" si="15"/>
        <v>0</v>
      </c>
      <c r="BB124" s="64">
        <f t="shared" si="16"/>
        <v>0</v>
      </c>
      <c r="BC124" s="25" t="str">
        <f t="shared" si="17"/>
        <v>INR Zero Only</v>
      </c>
      <c r="IA124" s="26">
        <v>2.12</v>
      </c>
      <c r="IB124" s="57" t="s">
        <v>551</v>
      </c>
      <c r="IC124" s="26" t="s">
        <v>122</v>
      </c>
      <c r="ID124" s="26">
        <v>2980</v>
      </c>
      <c r="IE124" s="27" t="s">
        <v>508</v>
      </c>
      <c r="IF124" s="27"/>
      <c r="IG124" s="27"/>
      <c r="IH124" s="27"/>
      <c r="II124" s="27"/>
    </row>
    <row r="125" spans="1:243" s="26" customFormat="1" ht="35.25" customHeight="1">
      <c r="A125" s="65">
        <v>2.13</v>
      </c>
      <c r="B125" s="71" t="s">
        <v>552</v>
      </c>
      <c r="C125" s="58"/>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IA125" s="26">
        <v>2.13</v>
      </c>
      <c r="IB125" s="57" t="s">
        <v>552</v>
      </c>
      <c r="IE125" s="27"/>
      <c r="IF125" s="27"/>
      <c r="IG125" s="27"/>
      <c r="IH125" s="27"/>
      <c r="II125" s="27"/>
    </row>
    <row r="126" spans="1:243" s="26" customFormat="1" ht="35.25" customHeight="1">
      <c r="A126" s="65">
        <v>2.14</v>
      </c>
      <c r="B126" s="70" t="s">
        <v>553</v>
      </c>
      <c r="C126" s="58" t="s">
        <v>123</v>
      </c>
      <c r="D126" s="67">
        <v>12</v>
      </c>
      <c r="E126" s="59" t="s">
        <v>508</v>
      </c>
      <c r="F126" s="56"/>
      <c r="G126" s="60"/>
      <c r="H126" s="29"/>
      <c r="I126" s="28" t="s">
        <v>24</v>
      </c>
      <c r="J126" s="30">
        <f t="shared" si="9"/>
        <v>1</v>
      </c>
      <c r="K126" s="31" t="s">
        <v>25</v>
      </c>
      <c r="L126" s="31" t="s">
        <v>4</v>
      </c>
      <c r="M126" s="61"/>
      <c r="N126" s="68">
        <f t="shared" si="10"/>
        <v>0</v>
      </c>
      <c r="O126" s="61"/>
      <c r="P126" s="61"/>
      <c r="Q126" s="55"/>
      <c r="R126" s="69">
        <f t="shared" si="11"/>
        <v>0</v>
      </c>
      <c r="S126" s="62">
        <f t="shared" si="12"/>
        <v>0</v>
      </c>
      <c r="T126" s="55"/>
      <c r="U126" s="69">
        <f t="shared" si="13"/>
        <v>0</v>
      </c>
      <c r="V126" s="63">
        <f t="shared" si="14"/>
        <v>0</v>
      </c>
      <c r="W126" s="69"/>
      <c r="X126" s="63"/>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62">
        <f t="shared" si="15"/>
        <v>0</v>
      </c>
      <c r="BB126" s="64">
        <f t="shared" si="16"/>
        <v>0</v>
      </c>
      <c r="BC126" s="25" t="str">
        <f t="shared" si="17"/>
        <v>INR Zero Only</v>
      </c>
      <c r="IA126" s="26">
        <v>2.14</v>
      </c>
      <c r="IB126" s="57" t="s">
        <v>553</v>
      </c>
      <c r="IC126" s="26" t="s">
        <v>123</v>
      </c>
      <c r="ID126" s="26">
        <v>12</v>
      </c>
      <c r="IE126" s="27" t="s">
        <v>508</v>
      </c>
      <c r="IF126" s="27"/>
      <c r="IG126" s="27"/>
      <c r="IH126" s="27"/>
      <c r="II126" s="27"/>
    </row>
    <row r="127" spans="1:243" s="26" customFormat="1" ht="35.25" customHeight="1">
      <c r="A127" s="65">
        <v>2.15</v>
      </c>
      <c r="B127" s="70" t="s">
        <v>554</v>
      </c>
      <c r="C127" s="58"/>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IA127" s="26">
        <v>2.15</v>
      </c>
      <c r="IB127" s="57" t="s">
        <v>554</v>
      </c>
      <c r="IE127" s="27"/>
      <c r="IF127" s="27"/>
      <c r="IG127" s="27"/>
      <c r="IH127" s="27"/>
      <c r="II127" s="27"/>
    </row>
    <row r="128" spans="1:243" s="26" customFormat="1" ht="35.25" customHeight="1">
      <c r="A128" s="65">
        <v>2.16</v>
      </c>
      <c r="B128" s="71" t="s">
        <v>555</v>
      </c>
      <c r="C128" s="58" t="s">
        <v>124</v>
      </c>
      <c r="D128" s="67">
        <v>10</v>
      </c>
      <c r="E128" s="59" t="s">
        <v>446</v>
      </c>
      <c r="F128" s="56"/>
      <c r="G128" s="60"/>
      <c r="H128" s="29"/>
      <c r="I128" s="28" t="s">
        <v>24</v>
      </c>
      <c r="J128" s="30">
        <f t="shared" si="9"/>
        <v>1</v>
      </c>
      <c r="K128" s="31" t="s">
        <v>25</v>
      </c>
      <c r="L128" s="31" t="s">
        <v>4</v>
      </c>
      <c r="M128" s="61"/>
      <c r="N128" s="68">
        <f t="shared" si="10"/>
        <v>0</v>
      </c>
      <c r="O128" s="61"/>
      <c r="P128" s="61"/>
      <c r="Q128" s="55"/>
      <c r="R128" s="69">
        <f t="shared" si="11"/>
        <v>0</v>
      </c>
      <c r="S128" s="62">
        <f t="shared" si="12"/>
        <v>0</v>
      </c>
      <c r="T128" s="55"/>
      <c r="U128" s="69">
        <f t="shared" si="13"/>
        <v>0</v>
      </c>
      <c r="V128" s="63">
        <f t="shared" si="14"/>
        <v>0</v>
      </c>
      <c r="W128" s="69"/>
      <c r="X128" s="63"/>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62">
        <f t="shared" si="15"/>
        <v>0</v>
      </c>
      <c r="BB128" s="64">
        <f t="shared" si="16"/>
        <v>0</v>
      </c>
      <c r="BC128" s="25" t="str">
        <f t="shared" si="17"/>
        <v>INR Zero Only</v>
      </c>
      <c r="IA128" s="26">
        <v>2.16</v>
      </c>
      <c r="IB128" s="57" t="s">
        <v>555</v>
      </c>
      <c r="IC128" s="26" t="s">
        <v>124</v>
      </c>
      <c r="ID128" s="26">
        <v>10</v>
      </c>
      <c r="IE128" s="27" t="s">
        <v>446</v>
      </c>
      <c r="IF128" s="27"/>
      <c r="IG128" s="27"/>
      <c r="IH128" s="27"/>
      <c r="II128" s="27"/>
    </row>
    <row r="129" spans="1:243" s="26" customFormat="1" ht="35.25" customHeight="1">
      <c r="A129" s="65">
        <v>2.17</v>
      </c>
      <c r="B129" s="70" t="s">
        <v>556</v>
      </c>
      <c r="C129" s="58"/>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IA129" s="26">
        <v>2.17</v>
      </c>
      <c r="IB129" s="57" t="s">
        <v>556</v>
      </c>
      <c r="IE129" s="27"/>
      <c r="IF129" s="27"/>
      <c r="IG129" s="27"/>
      <c r="IH129" s="27"/>
      <c r="II129" s="27"/>
    </row>
    <row r="130" spans="1:243" s="26" customFormat="1" ht="35.25" customHeight="1">
      <c r="A130" s="65">
        <v>2.18</v>
      </c>
      <c r="B130" s="70" t="s">
        <v>557</v>
      </c>
      <c r="C130" s="58" t="s">
        <v>125</v>
      </c>
      <c r="D130" s="67">
        <v>4</v>
      </c>
      <c r="E130" s="59" t="s">
        <v>478</v>
      </c>
      <c r="F130" s="56"/>
      <c r="G130" s="60"/>
      <c r="H130" s="29"/>
      <c r="I130" s="28" t="s">
        <v>24</v>
      </c>
      <c r="J130" s="30">
        <f t="shared" si="9"/>
        <v>1</v>
      </c>
      <c r="K130" s="31" t="s">
        <v>25</v>
      </c>
      <c r="L130" s="31" t="s">
        <v>4</v>
      </c>
      <c r="M130" s="61"/>
      <c r="N130" s="68">
        <f t="shared" si="10"/>
        <v>0</v>
      </c>
      <c r="O130" s="61"/>
      <c r="P130" s="61"/>
      <c r="Q130" s="55"/>
      <c r="R130" s="69">
        <f t="shared" si="11"/>
        <v>0</v>
      </c>
      <c r="S130" s="62">
        <f t="shared" si="12"/>
        <v>0</v>
      </c>
      <c r="T130" s="55"/>
      <c r="U130" s="69">
        <f t="shared" si="13"/>
        <v>0</v>
      </c>
      <c r="V130" s="63">
        <f t="shared" si="14"/>
        <v>0</v>
      </c>
      <c r="W130" s="69"/>
      <c r="X130" s="63"/>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62">
        <f t="shared" si="15"/>
        <v>0</v>
      </c>
      <c r="BB130" s="64">
        <f t="shared" si="16"/>
        <v>0</v>
      </c>
      <c r="BC130" s="25" t="str">
        <f t="shared" si="17"/>
        <v>INR Zero Only</v>
      </c>
      <c r="IA130" s="26">
        <v>2.18</v>
      </c>
      <c r="IB130" s="57" t="s">
        <v>557</v>
      </c>
      <c r="IC130" s="26" t="s">
        <v>125</v>
      </c>
      <c r="ID130" s="26">
        <v>4</v>
      </c>
      <c r="IE130" s="27" t="s">
        <v>478</v>
      </c>
      <c r="IF130" s="27"/>
      <c r="IG130" s="27"/>
      <c r="IH130" s="27"/>
      <c r="II130" s="27"/>
    </row>
    <row r="131" spans="1:243" s="26" customFormat="1" ht="35.25" customHeight="1">
      <c r="A131" s="65">
        <v>2.19</v>
      </c>
      <c r="B131" s="70" t="s">
        <v>558</v>
      </c>
      <c r="C131" s="58"/>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IA131" s="26">
        <v>2.19</v>
      </c>
      <c r="IB131" s="57" t="s">
        <v>558</v>
      </c>
      <c r="IE131" s="27"/>
      <c r="IF131" s="27"/>
      <c r="IG131" s="27"/>
      <c r="IH131" s="27"/>
      <c r="II131" s="27"/>
    </row>
    <row r="132" spans="1:243" s="26" customFormat="1" ht="35.25" customHeight="1">
      <c r="A132" s="65">
        <v>2.2</v>
      </c>
      <c r="B132" s="70" t="s">
        <v>559</v>
      </c>
      <c r="C132" s="58" t="s">
        <v>126</v>
      </c>
      <c r="D132" s="67">
        <v>2996</v>
      </c>
      <c r="E132" s="59" t="s">
        <v>508</v>
      </c>
      <c r="F132" s="56"/>
      <c r="G132" s="60"/>
      <c r="H132" s="29"/>
      <c r="I132" s="28" t="s">
        <v>24</v>
      </c>
      <c r="J132" s="30">
        <f t="shared" si="9"/>
        <v>1</v>
      </c>
      <c r="K132" s="31" t="s">
        <v>25</v>
      </c>
      <c r="L132" s="31" t="s">
        <v>4</v>
      </c>
      <c r="M132" s="61"/>
      <c r="N132" s="68">
        <f t="shared" si="10"/>
        <v>0</v>
      </c>
      <c r="O132" s="61"/>
      <c r="P132" s="61"/>
      <c r="Q132" s="55"/>
      <c r="R132" s="69">
        <f t="shared" si="11"/>
        <v>0</v>
      </c>
      <c r="S132" s="62">
        <f t="shared" si="12"/>
        <v>0</v>
      </c>
      <c r="T132" s="55"/>
      <c r="U132" s="69">
        <f t="shared" si="13"/>
        <v>0</v>
      </c>
      <c r="V132" s="63">
        <f t="shared" si="14"/>
        <v>0</v>
      </c>
      <c r="W132" s="69"/>
      <c r="X132" s="63"/>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62">
        <f t="shared" si="15"/>
        <v>0</v>
      </c>
      <c r="BB132" s="64">
        <f t="shared" si="16"/>
        <v>0</v>
      </c>
      <c r="BC132" s="25" t="str">
        <f t="shared" si="17"/>
        <v>INR Zero Only</v>
      </c>
      <c r="IA132" s="26">
        <v>2.2</v>
      </c>
      <c r="IB132" s="57" t="s">
        <v>559</v>
      </c>
      <c r="IC132" s="26" t="s">
        <v>126</v>
      </c>
      <c r="ID132" s="26">
        <v>2996</v>
      </c>
      <c r="IE132" s="27" t="s">
        <v>508</v>
      </c>
      <c r="IF132" s="27"/>
      <c r="IG132" s="27"/>
      <c r="IH132" s="27"/>
      <c r="II132" s="27"/>
    </row>
    <row r="133" spans="1:243" s="26" customFormat="1" ht="35.25" customHeight="1">
      <c r="A133" s="65">
        <v>2.21</v>
      </c>
      <c r="B133" s="70" t="s">
        <v>560</v>
      </c>
      <c r="C133" s="58" t="s">
        <v>127</v>
      </c>
      <c r="D133" s="67">
        <v>12</v>
      </c>
      <c r="E133" s="59" t="s">
        <v>508</v>
      </c>
      <c r="F133" s="56"/>
      <c r="G133" s="60"/>
      <c r="H133" s="29"/>
      <c r="I133" s="28" t="s">
        <v>24</v>
      </c>
      <c r="J133" s="30">
        <f t="shared" si="9"/>
        <v>1</v>
      </c>
      <c r="K133" s="31" t="s">
        <v>25</v>
      </c>
      <c r="L133" s="31" t="s">
        <v>4</v>
      </c>
      <c r="M133" s="61"/>
      <c r="N133" s="68">
        <f t="shared" si="10"/>
        <v>0</v>
      </c>
      <c r="O133" s="61"/>
      <c r="P133" s="61"/>
      <c r="Q133" s="55"/>
      <c r="R133" s="69">
        <f t="shared" si="11"/>
        <v>0</v>
      </c>
      <c r="S133" s="62">
        <f t="shared" si="12"/>
        <v>0</v>
      </c>
      <c r="T133" s="55"/>
      <c r="U133" s="69">
        <f t="shared" si="13"/>
        <v>0</v>
      </c>
      <c r="V133" s="63">
        <f t="shared" si="14"/>
        <v>0</v>
      </c>
      <c r="W133" s="69"/>
      <c r="X133" s="63"/>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62">
        <f t="shared" si="15"/>
        <v>0</v>
      </c>
      <c r="BB133" s="64">
        <f t="shared" si="16"/>
        <v>0</v>
      </c>
      <c r="BC133" s="25" t="str">
        <f t="shared" si="17"/>
        <v>INR Zero Only</v>
      </c>
      <c r="IA133" s="26">
        <v>2.21</v>
      </c>
      <c r="IB133" s="57" t="s">
        <v>560</v>
      </c>
      <c r="IC133" s="26" t="s">
        <v>127</v>
      </c>
      <c r="ID133" s="26">
        <v>12</v>
      </c>
      <c r="IE133" s="27" t="s">
        <v>508</v>
      </c>
      <c r="IF133" s="27"/>
      <c r="IG133" s="27"/>
      <c r="IH133" s="27"/>
      <c r="II133" s="27"/>
    </row>
    <row r="134" spans="1:243" s="26" customFormat="1" ht="35.25" customHeight="1">
      <c r="A134" s="65">
        <v>2.22</v>
      </c>
      <c r="B134" s="71" t="s">
        <v>561</v>
      </c>
      <c r="C134" s="58"/>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IA134" s="26">
        <v>2.22</v>
      </c>
      <c r="IB134" s="57" t="s">
        <v>561</v>
      </c>
      <c r="IE134" s="27"/>
      <c r="IF134" s="27"/>
      <c r="IG134" s="27"/>
      <c r="IH134" s="27"/>
      <c r="II134" s="27"/>
    </row>
    <row r="135" spans="1:243" s="26" customFormat="1" ht="35.25" customHeight="1">
      <c r="A135" s="65">
        <v>2.23</v>
      </c>
      <c r="B135" s="71" t="s">
        <v>562</v>
      </c>
      <c r="C135" s="58" t="s">
        <v>128</v>
      </c>
      <c r="D135" s="67">
        <v>216</v>
      </c>
      <c r="E135" s="59" t="s">
        <v>516</v>
      </c>
      <c r="F135" s="56"/>
      <c r="G135" s="60"/>
      <c r="H135" s="29"/>
      <c r="I135" s="28" t="s">
        <v>24</v>
      </c>
      <c r="J135" s="30">
        <f t="shared" si="9"/>
        <v>1</v>
      </c>
      <c r="K135" s="31" t="s">
        <v>25</v>
      </c>
      <c r="L135" s="31" t="s">
        <v>4</v>
      </c>
      <c r="M135" s="61"/>
      <c r="N135" s="68">
        <f t="shared" si="10"/>
        <v>0</v>
      </c>
      <c r="O135" s="61"/>
      <c r="P135" s="61"/>
      <c r="Q135" s="55"/>
      <c r="R135" s="69">
        <f t="shared" si="11"/>
        <v>0</v>
      </c>
      <c r="S135" s="62">
        <f t="shared" si="12"/>
        <v>0</v>
      </c>
      <c r="T135" s="55"/>
      <c r="U135" s="69">
        <f t="shared" si="13"/>
        <v>0</v>
      </c>
      <c r="V135" s="63">
        <f t="shared" si="14"/>
        <v>0</v>
      </c>
      <c r="W135" s="69"/>
      <c r="X135" s="63"/>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62">
        <f t="shared" si="15"/>
        <v>0</v>
      </c>
      <c r="BB135" s="64">
        <f t="shared" si="16"/>
        <v>0</v>
      </c>
      <c r="BC135" s="25" t="str">
        <f t="shared" si="17"/>
        <v>INR Zero Only</v>
      </c>
      <c r="IA135" s="26">
        <v>2.23</v>
      </c>
      <c r="IB135" s="57" t="s">
        <v>562</v>
      </c>
      <c r="IC135" s="26" t="s">
        <v>128</v>
      </c>
      <c r="ID135" s="26">
        <v>216</v>
      </c>
      <c r="IE135" s="27" t="s">
        <v>516</v>
      </c>
      <c r="IF135" s="27"/>
      <c r="IG135" s="27"/>
      <c r="IH135" s="27"/>
      <c r="II135" s="27"/>
    </row>
    <row r="136" spans="1:243" s="26" customFormat="1" ht="35.25" customHeight="1">
      <c r="A136" s="65">
        <v>2.24</v>
      </c>
      <c r="B136" s="66" t="s">
        <v>563</v>
      </c>
      <c r="C136" s="58"/>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IA136" s="26">
        <v>2.24</v>
      </c>
      <c r="IB136" s="57" t="s">
        <v>563</v>
      </c>
      <c r="IE136" s="27"/>
      <c r="IF136" s="27"/>
      <c r="IG136" s="27"/>
      <c r="IH136" s="27"/>
      <c r="II136" s="27"/>
    </row>
    <row r="137" spans="1:243" s="26" customFormat="1" ht="35.25" customHeight="1">
      <c r="A137" s="65">
        <v>2.25</v>
      </c>
      <c r="B137" s="70" t="s">
        <v>564</v>
      </c>
      <c r="C137" s="58" t="s">
        <v>129</v>
      </c>
      <c r="D137" s="67">
        <v>756</v>
      </c>
      <c r="E137" s="59" t="s">
        <v>446</v>
      </c>
      <c r="F137" s="56"/>
      <c r="G137" s="60"/>
      <c r="H137" s="29"/>
      <c r="I137" s="28" t="s">
        <v>24</v>
      </c>
      <c r="J137" s="30">
        <f t="shared" si="9"/>
        <v>1</v>
      </c>
      <c r="K137" s="31" t="s">
        <v>25</v>
      </c>
      <c r="L137" s="31" t="s">
        <v>4</v>
      </c>
      <c r="M137" s="61"/>
      <c r="N137" s="68">
        <f t="shared" si="10"/>
        <v>0</v>
      </c>
      <c r="O137" s="61"/>
      <c r="P137" s="61"/>
      <c r="Q137" s="55"/>
      <c r="R137" s="69">
        <f t="shared" si="11"/>
        <v>0</v>
      </c>
      <c r="S137" s="62">
        <f t="shared" si="12"/>
        <v>0</v>
      </c>
      <c r="T137" s="55"/>
      <c r="U137" s="69">
        <f t="shared" si="13"/>
        <v>0</v>
      </c>
      <c r="V137" s="63">
        <f t="shared" si="14"/>
        <v>0</v>
      </c>
      <c r="W137" s="69"/>
      <c r="X137" s="63"/>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62">
        <f t="shared" si="15"/>
        <v>0</v>
      </c>
      <c r="BB137" s="64">
        <f t="shared" si="16"/>
        <v>0</v>
      </c>
      <c r="BC137" s="25" t="str">
        <f t="shared" si="17"/>
        <v>INR Zero Only</v>
      </c>
      <c r="IA137" s="26">
        <v>2.25</v>
      </c>
      <c r="IB137" s="57" t="s">
        <v>564</v>
      </c>
      <c r="IC137" s="26" t="s">
        <v>129</v>
      </c>
      <c r="ID137" s="26">
        <v>756</v>
      </c>
      <c r="IE137" s="27" t="s">
        <v>446</v>
      </c>
      <c r="IF137" s="27"/>
      <c r="IG137" s="27"/>
      <c r="IH137" s="27"/>
      <c r="II137" s="27"/>
    </row>
    <row r="138" spans="1:243" s="26" customFormat="1" ht="35.25" customHeight="1">
      <c r="A138" s="65">
        <v>2.26</v>
      </c>
      <c r="B138" s="70" t="s">
        <v>565</v>
      </c>
      <c r="C138" s="58"/>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IA138" s="26">
        <v>2.26</v>
      </c>
      <c r="IB138" s="57" t="s">
        <v>565</v>
      </c>
      <c r="IE138" s="27"/>
      <c r="IF138" s="27"/>
      <c r="IG138" s="27"/>
      <c r="IH138" s="27"/>
      <c r="II138" s="27"/>
    </row>
    <row r="139" spans="1:243" s="26" customFormat="1" ht="35.25" customHeight="1">
      <c r="A139" s="65">
        <v>2.27</v>
      </c>
      <c r="B139" s="70" t="s">
        <v>566</v>
      </c>
      <c r="C139" s="58"/>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IA139" s="26">
        <v>2.27</v>
      </c>
      <c r="IB139" s="57" t="s">
        <v>566</v>
      </c>
      <c r="IE139" s="27"/>
      <c r="IF139" s="27"/>
      <c r="IG139" s="27"/>
      <c r="IH139" s="27"/>
      <c r="II139" s="27"/>
    </row>
    <row r="140" spans="1:243" s="26" customFormat="1" ht="35.25" customHeight="1">
      <c r="A140" s="65">
        <v>2.28</v>
      </c>
      <c r="B140" s="70" t="s">
        <v>567</v>
      </c>
      <c r="C140" s="58"/>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IA140" s="26">
        <v>2.28</v>
      </c>
      <c r="IB140" s="57" t="s">
        <v>567</v>
      </c>
      <c r="IE140" s="27"/>
      <c r="IF140" s="27"/>
      <c r="IG140" s="27"/>
      <c r="IH140" s="27"/>
      <c r="II140" s="27"/>
    </row>
    <row r="141" spans="1:243" s="26" customFormat="1" ht="35.25" customHeight="1">
      <c r="A141" s="65">
        <v>2.29</v>
      </c>
      <c r="B141" s="70" t="s">
        <v>568</v>
      </c>
      <c r="C141" s="58"/>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IA141" s="26">
        <v>2.29</v>
      </c>
      <c r="IB141" s="57" t="s">
        <v>568</v>
      </c>
      <c r="IE141" s="27"/>
      <c r="IF141" s="27"/>
      <c r="IG141" s="27"/>
      <c r="IH141" s="27"/>
      <c r="II141" s="27"/>
    </row>
    <row r="142" spans="1:243" s="26" customFormat="1" ht="35.25" customHeight="1">
      <c r="A142" s="65">
        <v>2.3</v>
      </c>
      <c r="B142" s="71" t="s">
        <v>569</v>
      </c>
      <c r="C142" s="58" t="s">
        <v>130</v>
      </c>
      <c r="D142" s="67">
        <v>930</v>
      </c>
      <c r="E142" s="59" t="s">
        <v>446</v>
      </c>
      <c r="F142" s="56"/>
      <c r="G142" s="60"/>
      <c r="H142" s="29"/>
      <c r="I142" s="28" t="s">
        <v>24</v>
      </c>
      <c r="J142" s="30">
        <f aca="true" t="shared" si="18" ref="J142:J204">IF(I142="Less(-)",-1,1)</f>
        <v>1</v>
      </c>
      <c r="K142" s="31" t="s">
        <v>25</v>
      </c>
      <c r="L142" s="31" t="s">
        <v>4</v>
      </c>
      <c r="M142" s="61"/>
      <c r="N142" s="68">
        <f aca="true" t="shared" si="19" ref="N142:N204">M142*D142</f>
        <v>0</v>
      </c>
      <c r="O142" s="61"/>
      <c r="P142" s="61"/>
      <c r="Q142" s="55"/>
      <c r="R142" s="69">
        <f aca="true" t="shared" si="20" ref="R142:R204">N142*Q142</f>
        <v>0</v>
      </c>
      <c r="S142" s="62">
        <f aca="true" t="shared" si="21" ref="S142:S204">N142+P142+R142</f>
        <v>0</v>
      </c>
      <c r="T142" s="55"/>
      <c r="U142" s="69">
        <f aca="true" t="shared" si="22" ref="U142:U204">S142*T142</f>
        <v>0</v>
      </c>
      <c r="V142" s="63">
        <f aca="true" t="shared" si="23" ref="V142:V204">S142+U142</f>
        <v>0</v>
      </c>
      <c r="W142" s="69"/>
      <c r="X142" s="63"/>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62">
        <f aca="true" t="shared" si="24" ref="BA142:BA204">N142</f>
        <v>0</v>
      </c>
      <c r="BB142" s="64">
        <f aca="true" t="shared" si="25" ref="BB142:BB204">N142+O142+P142+R142</f>
        <v>0</v>
      </c>
      <c r="BC142" s="25" t="str">
        <f aca="true" t="shared" si="26" ref="BC142:BC204">SpellNumber(L142,BB142)</f>
        <v>INR Zero Only</v>
      </c>
      <c r="IA142" s="26">
        <v>2.3</v>
      </c>
      <c r="IB142" s="57" t="s">
        <v>569</v>
      </c>
      <c r="IC142" s="26" t="s">
        <v>130</v>
      </c>
      <c r="ID142" s="26">
        <v>930</v>
      </c>
      <c r="IE142" s="27" t="s">
        <v>446</v>
      </c>
      <c r="IF142" s="27"/>
      <c r="IG142" s="27"/>
      <c r="IH142" s="27"/>
      <c r="II142" s="27"/>
    </row>
    <row r="143" spans="1:243" s="26" customFormat="1" ht="35.25" customHeight="1">
      <c r="A143" s="65">
        <v>2.31</v>
      </c>
      <c r="B143" s="70" t="s">
        <v>570</v>
      </c>
      <c r="C143" s="58"/>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IA143" s="26">
        <v>2.31</v>
      </c>
      <c r="IB143" s="57" t="s">
        <v>570</v>
      </c>
      <c r="IE143" s="27"/>
      <c r="IF143" s="27"/>
      <c r="IG143" s="27"/>
      <c r="IH143" s="27"/>
      <c r="II143" s="27"/>
    </row>
    <row r="144" spans="1:243" s="26" customFormat="1" ht="35.25" customHeight="1">
      <c r="A144" s="65">
        <v>2.32</v>
      </c>
      <c r="B144" s="90" t="s">
        <v>571</v>
      </c>
      <c r="C144" s="58"/>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IA144" s="26">
        <v>2.32</v>
      </c>
      <c r="IB144" s="57" t="s">
        <v>571</v>
      </c>
      <c r="IE144" s="27"/>
      <c r="IF144" s="27"/>
      <c r="IG144" s="27"/>
      <c r="IH144" s="27"/>
      <c r="II144" s="27"/>
    </row>
    <row r="145" spans="1:243" s="26" customFormat="1" ht="35.25" customHeight="1">
      <c r="A145" s="65">
        <v>2.33</v>
      </c>
      <c r="B145" s="90" t="s">
        <v>572</v>
      </c>
      <c r="C145" s="58" t="s">
        <v>131</v>
      </c>
      <c r="D145" s="91">
        <v>896</v>
      </c>
      <c r="E145" s="92" t="s">
        <v>573</v>
      </c>
      <c r="F145" s="93">
        <v>870</v>
      </c>
      <c r="G145" s="60"/>
      <c r="H145" s="29"/>
      <c r="I145" s="28" t="s">
        <v>24</v>
      </c>
      <c r="J145" s="30">
        <f t="shared" si="18"/>
        <v>1</v>
      </c>
      <c r="K145" s="31" t="s">
        <v>25</v>
      </c>
      <c r="L145" s="31" t="s">
        <v>4</v>
      </c>
      <c r="M145" s="61"/>
      <c r="N145" s="68">
        <f t="shared" si="19"/>
        <v>0</v>
      </c>
      <c r="O145" s="61"/>
      <c r="P145" s="61"/>
      <c r="Q145" s="55"/>
      <c r="R145" s="69">
        <f t="shared" si="20"/>
        <v>0</v>
      </c>
      <c r="S145" s="62">
        <f t="shared" si="21"/>
        <v>0</v>
      </c>
      <c r="T145" s="55"/>
      <c r="U145" s="69">
        <f t="shared" si="22"/>
        <v>0</v>
      </c>
      <c r="V145" s="63">
        <f t="shared" si="23"/>
        <v>0</v>
      </c>
      <c r="W145" s="69"/>
      <c r="X145" s="63"/>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62">
        <f t="shared" si="24"/>
        <v>0</v>
      </c>
      <c r="BB145" s="64">
        <f t="shared" si="25"/>
        <v>0</v>
      </c>
      <c r="BC145" s="25" t="str">
        <f t="shared" si="26"/>
        <v>INR Zero Only</v>
      </c>
      <c r="IA145" s="26">
        <v>2.33</v>
      </c>
      <c r="IB145" s="57" t="s">
        <v>572</v>
      </c>
      <c r="IC145" s="26" t="s">
        <v>131</v>
      </c>
      <c r="ID145" s="26">
        <v>896</v>
      </c>
      <c r="IE145" s="27" t="s">
        <v>573</v>
      </c>
      <c r="IF145" s="27"/>
      <c r="IG145" s="27"/>
      <c r="IH145" s="27"/>
      <c r="II145" s="27"/>
    </row>
    <row r="146" spans="1:243" s="26" customFormat="1" ht="35.25" customHeight="1">
      <c r="A146" s="65">
        <v>2.34</v>
      </c>
      <c r="B146" s="90" t="s">
        <v>574</v>
      </c>
      <c r="C146" s="58" t="s">
        <v>132</v>
      </c>
      <c r="D146" s="91">
        <v>7360</v>
      </c>
      <c r="E146" s="92" t="s">
        <v>575</v>
      </c>
      <c r="F146" s="93">
        <v>303</v>
      </c>
      <c r="G146" s="60"/>
      <c r="H146" s="29"/>
      <c r="I146" s="28" t="s">
        <v>24</v>
      </c>
      <c r="J146" s="30">
        <f t="shared" si="18"/>
        <v>1</v>
      </c>
      <c r="K146" s="31" t="s">
        <v>25</v>
      </c>
      <c r="L146" s="31" t="s">
        <v>4</v>
      </c>
      <c r="M146" s="61"/>
      <c r="N146" s="68">
        <f t="shared" si="19"/>
        <v>0</v>
      </c>
      <c r="O146" s="61"/>
      <c r="P146" s="61"/>
      <c r="Q146" s="55"/>
      <c r="R146" s="69">
        <f t="shared" si="20"/>
        <v>0</v>
      </c>
      <c r="S146" s="62">
        <f t="shared" si="21"/>
        <v>0</v>
      </c>
      <c r="T146" s="55"/>
      <c r="U146" s="69">
        <f t="shared" si="22"/>
        <v>0</v>
      </c>
      <c r="V146" s="63">
        <f t="shared" si="23"/>
        <v>0</v>
      </c>
      <c r="W146" s="69"/>
      <c r="X146" s="63"/>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62">
        <f t="shared" si="24"/>
        <v>0</v>
      </c>
      <c r="BB146" s="64">
        <f t="shared" si="25"/>
        <v>0</v>
      </c>
      <c r="BC146" s="25" t="str">
        <f t="shared" si="26"/>
        <v>INR Zero Only</v>
      </c>
      <c r="IA146" s="26">
        <v>2.34</v>
      </c>
      <c r="IB146" s="57" t="s">
        <v>574</v>
      </c>
      <c r="IC146" s="26" t="s">
        <v>132</v>
      </c>
      <c r="ID146" s="26">
        <v>7360</v>
      </c>
      <c r="IE146" s="27" t="s">
        <v>575</v>
      </c>
      <c r="IF146" s="27"/>
      <c r="IG146" s="27"/>
      <c r="IH146" s="27"/>
      <c r="II146" s="27"/>
    </row>
    <row r="147" spans="1:243" s="26" customFormat="1" ht="35.25" customHeight="1">
      <c r="A147" s="65">
        <v>2.35</v>
      </c>
      <c r="B147" s="90" t="s">
        <v>576</v>
      </c>
      <c r="C147" s="58" t="s">
        <v>133</v>
      </c>
      <c r="D147" s="91">
        <v>1716</v>
      </c>
      <c r="E147" s="92" t="s">
        <v>575</v>
      </c>
      <c r="F147" s="93">
        <v>460</v>
      </c>
      <c r="G147" s="60"/>
      <c r="H147" s="29"/>
      <c r="I147" s="28" t="s">
        <v>24</v>
      </c>
      <c r="J147" s="30">
        <f t="shared" si="18"/>
        <v>1</v>
      </c>
      <c r="K147" s="31" t="s">
        <v>25</v>
      </c>
      <c r="L147" s="31" t="s">
        <v>4</v>
      </c>
      <c r="M147" s="61"/>
      <c r="N147" s="68">
        <f t="shared" si="19"/>
        <v>0</v>
      </c>
      <c r="O147" s="61"/>
      <c r="P147" s="61"/>
      <c r="Q147" s="55"/>
      <c r="R147" s="69">
        <f t="shared" si="20"/>
        <v>0</v>
      </c>
      <c r="S147" s="62">
        <f t="shared" si="21"/>
        <v>0</v>
      </c>
      <c r="T147" s="55"/>
      <c r="U147" s="69">
        <f t="shared" si="22"/>
        <v>0</v>
      </c>
      <c r="V147" s="63">
        <f t="shared" si="23"/>
        <v>0</v>
      </c>
      <c r="W147" s="69"/>
      <c r="X147" s="63"/>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62">
        <f t="shared" si="24"/>
        <v>0</v>
      </c>
      <c r="BB147" s="64">
        <f t="shared" si="25"/>
        <v>0</v>
      </c>
      <c r="BC147" s="25" t="str">
        <f t="shared" si="26"/>
        <v>INR Zero Only</v>
      </c>
      <c r="IA147" s="26">
        <v>2.35</v>
      </c>
      <c r="IB147" s="57" t="s">
        <v>576</v>
      </c>
      <c r="IC147" s="26" t="s">
        <v>133</v>
      </c>
      <c r="ID147" s="26">
        <v>1716</v>
      </c>
      <c r="IE147" s="27" t="s">
        <v>575</v>
      </c>
      <c r="IF147" s="27"/>
      <c r="IG147" s="27"/>
      <c r="IH147" s="27"/>
      <c r="II147" s="27"/>
    </row>
    <row r="148" spans="1:243" s="26" customFormat="1" ht="35.25" customHeight="1">
      <c r="A148" s="65">
        <v>2.36</v>
      </c>
      <c r="B148" s="90" t="s">
        <v>577</v>
      </c>
      <c r="C148" s="58"/>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IA148" s="26">
        <v>2.36</v>
      </c>
      <c r="IB148" s="57" t="s">
        <v>577</v>
      </c>
      <c r="IE148" s="27"/>
      <c r="IF148" s="27"/>
      <c r="IG148" s="27"/>
      <c r="IH148" s="27"/>
      <c r="II148" s="27"/>
    </row>
    <row r="149" spans="1:243" s="26" customFormat="1" ht="35.25" customHeight="1">
      <c r="A149" s="65">
        <v>2.37</v>
      </c>
      <c r="B149" s="90" t="s">
        <v>578</v>
      </c>
      <c r="C149" s="58" t="s">
        <v>134</v>
      </c>
      <c r="D149" s="91">
        <v>1230</v>
      </c>
      <c r="E149" s="92" t="s">
        <v>575</v>
      </c>
      <c r="F149" s="93">
        <v>229</v>
      </c>
      <c r="G149" s="60"/>
      <c r="H149" s="29"/>
      <c r="I149" s="28" t="s">
        <v>24</v>
      </c>
      <c r="J149" s="30">
        <f t="shared" si="18"/>
        <v>1</v>
      </c>
      <c r="K149" s="31" t="s">
        <v>25</v>
      </c>
      <c r="L149" s="31" t="s">
        <v>4</v>
      </c>
      <c r="M149" s="61"/>
      <c r="N149" s="68">
        <f t="shared" si="19"/>
        <v>0</v>
      </c>
      <c r="O149" s="61"/>
      <c r="P149" s="61"/>
      <c r="Q149" s="55"/>
      <c r="R149" s="69">
        <f t="shared" si="20"/>
        <v>0</v>
      </c>
      <c r="S149" s="62">
        <f t="shared" si="21"/>
        <v>0</v>
      </c>
      <c r="T149" s="55"/>
      <c r="U149" s="69">
        <f t="shared" si="22"/>
        <v>0</v>
      </c>
      <c r="V149" s="63">
        <f t="shared" si="23"/>
        <v>0</v>
      </c>
      <c r="W149" s="69"/>
      <c r="X149" s="63"/>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62">
        <f t="shared" si="24"/>
        <v>0</v>
      </c>
      <c r="BB149" s="64">
        <f t="shared" si="25"/>
        <v>0</v>
      </c>
      <c r="BC149" s="25" t="str">
        <f t="shared" si="26"/>
        <v>INR Zero Only</v>
      </c>
      <c r="IA149" s="26">
        <v>2.37</v>
      </c>
      <c r="IB149" s="57" t="s">
        <v>578</v>
      </c>
      <c r="IC149" s="26" t="s">
        <v>134</v>
      </c>
      <c r="ID149" s="26">
        <v>1230</v>
      </c>
      <c r="IE149" s="27" t="s">
        <v>575</v>
      </c>
      <c r="IF149" s="27"/>
      <c r="IG149" s="27"/>
      <c r="IH149" s="27"/>
      <c r="II149" s="27"/>
    </row>
    <row r="150" spans="1:243" s="26" customFormat="1" ht="35.25" customHeight="1">
      <c r="A150" s="65">
        <v>2.38</v>
      </c>
      <c r="B150" s="94" t="s">
        <v>579</v>
      </c>
      <c r="C150" s="58" t="s">
        <v>135</v>
      </c>
      <c r="D150" s="91">
        <v>1728</v>
      </c>
      <c r="E150" s="92" t="s">
        <v>575</v>
      </c>
      <c r="F150" s="93">
        <v>259</v>
      </c>
      <c r="G150" s="60"/>
      <c r="H150" s="29"/>
      <c r="I150" s="28" t="s">
        <v>24</v>
      </c>
      <c r="J150" s="30">
        <f t="shared" si="18"/>
        <v>1</v>
      </c>
      <c r="K150" s="31" t="s">
        <v>25</v>
      </c>
      <c r="L150" s="31" t="s">
        <v>4</v>
      </c>
      <c r="M150" s="61"/>
      <c r="N150" s="68">
        <f t="shared" si="19"/>
        <v>0</v>
      </c>
      <c r="O150" s="61"/>
      <c r="P150" s="61"/>
      <c r="Q150" s="55"/>
      <c r="R150" s="69">
        <f t="shared" si="20"/>
        <v>0</v>
      </c>
      <c r="S150" s="62">
        <f t="shared" si="21"/>
        <v>0</v>
      </c>
      <c r="T150" s="55"/>
      <c r="U150" s="69">
        <f t="shared" si="22"/>
        <v>0</v>
      </c>
      <c r="V150" s="63">
        <f t="shared" si="23"/>
        <v>0</v>
      </c>
      <c r="W150" s="69"/>
      <c r="X150" s="63"/>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62">
        <f t="shared" si="24"/>
        <v>0</v>
      </c>
      <c r="BB150" s="64">
        <f t="shared" si="25"/>
        <v>0</v>
      </c>
      <c r="BC150" s="25" t="str">
        <f t="shared" si="26"/>
        <v>INR Zero Only</v>
      </c>
      <c r="IA150" s="26">
        <v>2.38</v>
      </c>
      <c r="IB150" s="57" t="s">
        <v>579</v>
      </c>
      <c r="IC150" s="26" t="s">
        <v>135</v>
      </c>
      <c r="ID150" s="26">
        <v>1728</v>
      </c>
      <c r="IE150" s="27" t="s">
        <v>575</v>
      </c>
      <c r="IF150" s="27"/>
      <c r="IG150" s="27"/>
      <c r="IH150" s="27"/>
      <c r="II150" s="27"/>
    </row>
    <row r="151" spans="1:243" s="26" customFormat="1" ht="35.25" customHeight="1">
      <c r="A151" s="65">
        <v>2.39</v>
      </c>
      <c r="B151" s="95" t="s">
        <v>580</v>
      </c>
      <c r="C151" s="58" t="s">
        <v>136</v>
      </c>
      <c r="D151" s="91">
        <v>5150</v>
      </c>
      <c r="E151" s="92" t="s">
        <v>575</v>
      </c>
      <c r="F151" s="93">
        <v>35</v>
      </c>
      <c r="G151" s="60"/>
      <c r="H151" s="29"/>
      <c r="I151" s="28" t="s">
        <v>24</v>
      </c>
      <c r="J151" s="30">
        <f t="shared" si="18"/>
        <v>1</v>
      </c>
      <c r="K151" s="31" t="s">
        <v>25</v>
      </c>
      <c r="L151" s="31" t="s">
        <v>4</v>
      </c>
      <c r="M151" s="61"/>
      <c r="N151" s="68">
        <f t="shared" si="19"/>
        <v>0</v>
      </c>
      <c r="O151" s="61"/>
      <c r="P151" s="61"/>
      <c r="Q151" s="55"/>
      <c r="R151" s="69">
        <f t="shared" si="20"/>
        <v>0</v>
      </c>
      <c r="S151" s="62">
        <f t="shared" si="21"/>
        <v>0</v>
      </c>
      <c r="T151" s="55"/>
      <c r="U151" s="69">
        <f t="shared" si="22"/>
        <v>0</v>
      </c>
      <c r="V151" s="63">
        <f t="shared" si="23"/>
        <v>0</v>
      </c>
      <c r="W151" s="69"/>
      <c r="X151" s="63"/>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62">
        <f t="shared" si="24"/>
        <v>0</v>
      </c>
      <c r="BB151" s="64">
        <f t="shared" si="25"/>
        <v>0</v>
      </c>
      <c r="BC151" s="25" t="str">
        <f t="shared" si="26"/>
        <v>INR Zero Only</v>
      </c>
      <c r="IA151" s="26">
        <v>2.39</v>
      </c>
      <c r="IB151" s="57" t="s">
        <v>580</v>
      </c>
      <c r="IC151" s="26" t="s">
        <v>136</v>
      </c>
      <c r="ID151" s="26">
        <v>5150</v>
      </c>
      <c r="IE151" s="27" t="s">
        <v>575</v>
      </c>
      <c r="IF151" s="27"/>
      <c r="IG151" s="27"/>
      <c r="IH151" s="27"/>
      <c r="II151" s="27"/>
    </row>
    <row r="152" spans="1:243" s="26" customFormat="1" ht="35.25" customHeight="1">
      <c r="A152" s="65">
        <v>2.4</v>
      </c>
      <c r="B152" s="90" t="s">
        <v>581</v>
      </c>
      <c r="C152" s="58"/>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IA152" s="26">
        <v>2.4</v>
      </c>
      <c r="IB152" s="57" t="s">
        <v>581</v>
      </c>
      <c r="IE152" s="27"/>
      <c r="IF152" s="27"/>
      <c r="IG152" s="27"/>
      <c r="IH152" s="27"/>
      <c r="II152" s="27"/>
    </row>
    <row r="153" spans="1:243" s="26" customFormat="1" ht="35.25" customHeight="1">
      <c r="A153" s="65">
        <v>2.41</v>
      </c>
      <c r="B153" s="90" t="s">
        <v>582</v>
      </c>
      <c r="C153" s="58" t="s">
        <v>137</v>
      </c>
      <c r="D153" s="91">
        <v>3582</v>
      </c>
      <c r="E153" s="92" t="s">
        <v>575</v>
      </c>
      <c r="F153" s="56"/>
      <c r="G153" s="60"/>
      <c r="H153" s="29"/>
      <c r="I153" s="28" t="s">
        <v>24</v>
      </c>
      <c r="J153" s="30">
        <f t="shared" si="18"/>
        <v>1</v>
      </c>
      <c r="K153" s="31" t="s">
        <v>25</v>
      </c>
      <c r="L153" s="31" t="s">
        <v>4</v>
      </c>
      <c r="M153" s="61"/>
      <c r="N153" s="68">
        <f t="shared" si="19"/>
        <v>0</v>
      </c>
      <c r="O153" s="61"/>
      <c r="P153" s="61"/>
      <c r="Q153" s="55"/>
      <c r="R153" s="69">
        <f t="shared" si="20"/>
        <v>0</v>
      </c>
      <c r="S153" s="62">
        <f t="shared" si="21"/>
        <v>0</v>
      </c>
      <c r="T153" s="55"/>
      <c r="U153" s="69">
        <f t="shared" si="22"/>
        <v>0</v>
      </c>
      <c r="V153" s="63">
        <f t="shared" si="23"/>
        <v>0</v>
      </c>
      <c r="W153" s="69"/>
      <c r="X153" s="63"/>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62">
        <f t="shared" si="24"/>
        <v>0</v>
      </c>
      <c r="BB153" s="64">
        <f t="shared" si="25"/>
        <v>0</v>
      </c>
      <c r="BC153" s="25" t="str">
        <f t="shared" si="26"/>
        <v>INR Zero Only</v>
      </c>
      <c r="IA153" s="26">
        <v>2.41</v>
      </c>
      <c r="IB153" s="57" t="s">
        <v>582</v>
      </c>
      <c r="IC153" s="26" t="s">
        <v>137</v>
      </c>
      <c r="ID153" s="26">
        <v>3582</v>
      </c>
      <c r="IE153" s="27" t="s">
        <v>575</v>
      </c>
      <c r="IF153" s="27"/>
      <c r="IG153" s="27"/>
      <c r="IH153" s="27"/>
      <c r="II153" s="27"/>
    </row>
    <row r="154" spans="1:243" s="26" customFormat="1" ht="35.25" customHeight="1">
      <c r="A154" s="65">
        <v>2.42</v>
      </c>
      <c r="B154" s="90" t="s">
        <v>583</v>
      </c>
      <c r="C154" s="58"/>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IA154" s="26">
        <v>2.42</v>
      </c>
      <c r="IB154" s="57" t="s">
        <v>583</v>
      </c>
      <c r="IE154" s="27"/>
      <c r="IF154" s="27"/>
      <c r="IG154" s="27"/>
      <c r="IH154" s="27"/>
      <c r="II154" s="27"/>
    </row>
    <row r="155" spans="1:243" s="26" customFormat="1" ht="35.25" customHeight="1">
      <c r="A155" s="65">
        <v>2.43</v>
      </c>
      <c r="B155" s="90" t="s">
        <v>584</v>
      </c>
      <c r="C155" s="58" t="s">
        <v>138</v>
      </c>
      <c r="D155" s="91">
        <v>224</v>
      </c>
      <c r="E155" s="92" t="s">
        <v>478</v>
      </c>
      <c r="F155" s="56"/>
      <c r="G155" s="60"/>
      <c r="H155" s="29"/>
      <c r="I155" s="28" t="s">
        <v>24</v>
      </c>
      <c r="J155" s="30">
        <f t="shared" si="18"/>
        <v>1</v>
      </c>
      <c r="K155" s="31" t="s">
        <v>25</v>
      </c>
      <c r="L155" s="31" t="s">
        <v>4</v>
      </c>
      <c r="M155" s="61"/>
      <c r="N155" s="68">
        <f t="shared" si="19"/>
        <v>0</v>
      </c>
      <c r="O155" s="61"/>
      <c r="P155" s="61"/>
      <c r="Q155" s="55"/>
      <c r="R155" s="69">
        <f t="shared" si="20"/>
        <v>0</v>
      </c>
      <c r="S155" s="62">
        <f t="shared" si="21"/>
        <v>0</v>
      </c>
      <c r="T155" s="55"/>
      <c r="U155" s="69">
        <f t="shared" si="22"/>
        <v>0</v>
      </c>
      <c r="V155" s="63">
        <f t="shared" si="23"/>
        <v>0</v>
      </c>
      <c r="W155" s="69"/>
      <c r="X155" s="63"/>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62">
        <f t="shared" si="24"/>
        <v>0</v>
      </c>
      <c r="BB155" s="64">
        <f t="shared" si="25"/>
        <v>0</v>
      </c>
      <c r="BC155" s="25" t="str">
        <f t="shared" si="26"/>
        <v>INR Zero Only</v>
      </c>
      <c r="IA155" s="26">
        <v>2.43</v>
      </c>
      <c r="IB155" s="57" t="s">
        <v>584</v>
      </c>
      <c r="IC155" s="26" t="s">
        <v>138</v>
      </c>
      <c r="ID155" s="26">
        <v>224</v>
      </c>
      <c r="IE155" s="27" t="s">
        <v>478</v>
      </c>
      <c r="IF155" s="27"/>
      <c r="IG155" s="27"/>
      <c r="IH155" s="27"/>
      <c r="II155" s="27"/>
    </row>
    <row r="156" spans="1:243" s="26" customFormat="1" ht="35.25" customHeight="1">
      <c r="A156" s="65">
        <v>2.44</v>
      </c>
      <c r="B156" s="95" t="s">
        <v>585</v>
      </c>
      <c r="C156" s="58" t="s">
        <v>139</v>
      </c>
      <c r="D156" s="91">
        <v>224</v>
      </c>
      <c r="E156" s="92" t="s">
        <v>478</v>
      </c>
      <c r="F156" s="56"/>
      <c r="G156" s="60"/>
      <c r="H156" s="29"/>
      <c r="I156" s="28" t="s">
        <v>24</v>
      </c>
      <c r="J156" s="30">
        <f t="shared" si="18"/>
        <v>1</v>
      </c>
      <c r="K156" s="31" t="s">
        <v>25</v>
      </c>
      <c r="L156" s="31" t="s">
        <v>4</v>
      </c>
      <c r="M156" s="61"/>
      <c r="N156" s="68">
        <f t="shared" si="19"/>
        <v>0</v>
      </c>
      <c r="O156" s="61"/>
      <c r="P156" s="61"/>
      <c r="Q156" s="55"/>
      <c r="R156" s="69">
        <f t="shared" si="20"/>
        <v>0</v>
      </c>
      <c r="S156" s="62">
        <f t="shared" si="21"/>
        <v>0</v>
      </c>
      <c r="T156" s="55"/>
      <c r="U156" s="69">
        <f t="shared" si="22"/>
        <v>0</v>
      </c>
      <c r="V156" s="63">
        <f t="shared" si="23"/>
        <v>0</v>
      </c>
      <c r="W156" s="69"/>
      <c r="X156" s="63"/>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62">
        <f t="shared" si="24"/>
        <v>0</v>
      </c>
      <c r="BB156" s="64">
        <f t="shared" si="25"/>
        <v>0</v>
      </c>
      <c r="BC156" s="25" t="str">
        <f t="shared" si="26"/>
        <v>INR Zero Only</v>
      </c>
      <c r="IA156" s="26">
        <v>2.44</v>
      </c>
      <c r="IB156" s="57" t="s">
        <v>585</v>
      </c>
      <c r="IC156" s="26" t="s">
        <v>139</v>
      </c>
      <c r="ID156" s="26">
        <v>224</v>
      </c>
      <c r="IE156" s="27" t="s">
        <v>478</v>
      </c>
      <c r="IF156" s="27"/>
      <c r="IG156" s="27"/>
      <c r="IH156" s="27"/>
      <c r="II156" s="27"/>
    </row>
    <row r="157" spans="1:243" s="26" customFormat="1" ht="35.25" customHeight="1">
      <c r="A157" s="65">
        <v>2.45</v>
      </c>
      <c r="B157" s="96" t="s">
        <v>586</v>
      </c>
      <c r="C157" s="58" t="s">
        <v>140</v>
      </c>
      <c r="D157" s="91">
        <v>446</v>
      </c>
      <c r="E157" s="92" t="s">
        <v>478</v>
      </c>
      <c r="F157" s="56"/>
      <c r="G157" s="60"/>
      <c r="H157" s="29"/>
      <c r="I157" s="28" t="s">
        <v>24</v>
      </c>
      <c r="J157" s="30">
        <f t="shared" si="18"/>
        <v>1</v>
      </c>
      <c r="K157" s="31" t="s">
        <v>25</v>
      </c>
      <c r="L157" s="31" t="s">
        <v>4</v>
      </c>
      <c r="M157" s="61"/>
      <c r="N157" s="68">
        <f t="shared" si="19"/>
        <v>0</v>
      </c>
      <c r="O157" s="61"/>
      <c r="P157" s="61"/>
      <c r="Q157" s="55"/>
      <c r="R157" s="69">
        <f t="shared" si="20"/>
        <v>0</v>
      </c>
      <c r="S157" s="62">
        <f t="shared" si="21"/>
        <v>0</v>
      </c>
      <c r="T157" s="55"/>
      <c r="U157" s="69">
        <f t="shared" si="22"/>
        <v>0</v>
      </c>
      <c r="V157" s="63">
        <f t="shared" si="23"/>
        <v>0</v>
      </c>
      <c r="W157" s="69"/>
      <c r="X157" s="63"/>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62">
        <f t="shared" si="24"/>
        <v>0</v>
      </c>
      <c r="BB157" s="64">
        <f t="shared" si="25"/>
        <v>0</v>
      </c>
      <c r="BC157" s="25" t="str">
        <f t="shared" si="26"/>
        <v>INR Zero Only</v>
      </c>
      <c r="IA157" s="26">
        <v>2.45</v>
      </c>
      <c r="IB157" s="57" t="s">
        <v>586</v>
      </c>
      <c r="IC157" s="26" t="s">
        <v>140</v>
      </c>
      <c r="ID157" s="26">
        <v>446</v>
      </c>
      <c r="IE157" s="27" t="s">
        <v>478</v>
      </c>
      <c r="IF157" s="27"/>
      <c r="IG157" s="27"/>
      <c r="IH157" s="27"/>
      <c r="II157" s="27"/>
    </row>
    <row r="158" spans="1:243" s="26" customFormat="1" ht="35.25" customHeight="1">
      <c r="A158" s="65">
        <v>2.46</v>
      </c>
      <c r="B158" s="90" t="s">
        <v>587</v>
      </c>
      <c r="C158" s="58" t="s">
        <v>141</v>
      </c>
      <c r="D158" s="91">
        <v>1342</v>
      </c>
      <c r="E158" s="92" t="s">
        <v>478</v>
      </c>
      <c r="F158" s="56"/>
      <c r="G158" s="60"/>
      <c r="H158" s="29"/>
      <c r="I158" s="28" t="s">
        <v>24</v>
      </c>
      <c r="J158" s="30">
        <f t="shared" si="18"/>
        <v>1</v>
      </c>
      <c r="K158" s="31" t="s">
        <v>25</v>
      </c>
      <c r="L158" s="31" t="s">
        <v>4</v>
      </c>
      <c r="M158" s="61"/>
      <c r="N158" s="68">
        <f t="shared" si="19"/>
        <v>0</v>
      </c>
      <c r="O158" s="61"/>
      <c r="P158" s="61"/>
      <c r="Q158" s="55"/>
      <c r="R158" s="69">
        <f t="shared" si="20"/>
        <v>0</v>
      </c>
      <c r="S158" s="62">
        <f t="shared" si="21"/>
        <v>0</v>
      </c>
      <c r="T158" s="55"/>
      <c r="U158" s="69">
        <f t="shared" si="22"/>
        <v>0</v>
      </c>
      <c r="V158" s="63">
        <f t="shared" si="23"/>
        <v>0</v>
      </c>
      <c r="W158" s="69"/>
      <c r="X158" s="63"/>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62">
        <f t="shared" si="24"/>
        <v>0</v>
      </c>
      <c r="BB158" s="64">
        <f t="shared" si="25"/>
        <v>0</v>
      </c>
      <c r="BC158" s="25" t="str">
        <f t="shared" si="26"/>
        <v>INR Zero Only</v>
      </c>
      <c r="IA158" s="26">
        <v>2.46</v>
      </c>
      <c r="IB158" s="57" t="s">
        <v>587</v>
      </c>
      <c r="IC158" s="26" t="s">
        <v>141</v>
      </c>
      <c r="ID158" s="26">
        <v>1342</v>
      </c>
      <c r="IE158" s="27" t="s">
        <v>478</v>
      </c>
      <c r="IF158" s="27"/>
      <c r="IG158" s="27"/>
      <c r="IH158" s="27"/>
      <c r="II158" s="27"/>
    </row>
    <row r="159" spans="1:243" s="26" customFormat="1" ht="35.25" customHeight="1">
      <c r="A159" s="65">
        <v>2.47</v>
      </c>
      <c r="B159" s="90" t="s">
        <v>588</v>
      </c>
      <c r="C159" s="58" t="s">
        <v>142</v>
      </c>
      <c r="D159" s="91">
        <v>222</v>
      </c>
      <c r="E159" s="92" t="s">
        <v>478</v>
      </c>
      <c r="F159" s="56"/>
      <c r="G159" s="60"/>
      <c r="H159" s="29"/>
      <c r="I159" s="28" t="s">
        <v>24</v>
      </c>
      <c r="J159" s="30">
        <f t="shared" si="18"/>
        <v>1</v>
      </c>
      <c r="K159" s="31" t="s">
        <v>25</v>
      </c>
      <c r="L159" s="31" t="s">
        <v>4</v>
      </c>
      <c r="M159" s="61"/>
      <c r="N159" s="68">
        <f t="shared" si="19"/>
        <v>0</v>
      </c>
      <c r="O159" s="61"/>
      <c r="P159" s="61"/>
      <c r="Q159" s="55"/>
      <c r="R159" s="69">
        <f t="shared" si="20"/>
        <v>0</v>
      </c>
      <c r="S159" s="62">
        <f t="shared" si="21"/>
        <v>0</v>
      </c>
      <c r="T159" s="55"/>
      <c r="U159" s="69">
        <f t="shared" si="22"/>
        <v>0</v>
      </c>
      <c r="V159" s="63">
        <f t="shared" si="23"/>
        <v>0</v>
      </c>
      <c r="W159" s="69"/>
      <c r="X159" s="63"/>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62">
        <f t="shared" si="24"/>
        <v>0</v>
      </c>
      <c r="BB159" s="64">
        <f t="shared" si="25"/>
        <v>0</v>
      </c>
      <c r="BC159" s="25" t="str">
        <f t="shared" si="26"/>
        <v>INR Zero Only</v>
      </c>
      <c r="IA159" s="26">
        <v>2.47</v>
      </c>
      <c r="IB159" s="57" t="s">
        <v>588</v>
      </c>
      <c r="IC159" s="26" t="s">
        <v>142</v>
      </c>
      <c r="ID159" s="26">
        <v>222</v>
      </c>
      <c r="IE159" s="27" t="s">
        <v>478</v>
      </c>
      <c r="IF159" s="27"/>
      <c r="IG159" s="27"/>
      <c r="IH159" s="27"/>
      <c r="II159" s="27"/>
    </row>
    <row r="160" spans="1:243" s="26" customFormat="1" ht="35.25" customHeight="1">
      <c r="A160" s="65">
        <v>2.48</v>
      </c>
      <c r="B160" s="70" t="s">
        <v>589</v>
      </c>
      <c r="C160" s="58" t="s">
        <v>143</v>
      </c>
      <c r="D160" s="91">
        <v>446</v>
      </c>
      <c r="E160" s="92" t="s">
        <v>478</v>
      </c>
      <c r="F160" s="56"/>
      <c r="G160" s="60"/>
      <c r="H160" s="29"/>
      <c r="I160" s="28" t="s">
        <v>24</v>
      </c>
      <c r="J160" s="30">
        <f t="shared" si="18"/>
        <v>1</v>
      </c>
      <c r="K160" s="31" t="s">
        <v>25</v>
      </c>
      <c r="L160" s="31" t="s">
        <v>4</v>
      </c>
      <c r="M160" s="61"/>
      <c r="N160" s="68">
        <f t="shared" si="19"/>
        <v>0</v>
      </c>
      <c r="O160" s="61"/>
      <c r="P160" s="61"/>
      <c r="Q160" s="55"/>
      <c r="R160" s="69">
        <f t="shared" si="20"/>
        <v>0</v>
      </c>
      <c r="S160" s="62">
        <f t="shared" si="21"/>
        <v>0</v>
      </c>
      <c r="T160" s="55"/>
      <c r="U160" s="69">
        <f t="shared" si="22"/>
        <v>0</v>
      </c>
      <c r="V160" s="63">
        <f t="shared" si="23"/>
        <v>0</v>
      </c>
      <c r="W160" s="69"/>
      <c r="X160" s="63"/>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62">
        <f t="shared" si="24"/>
        <v>0</v>
      </c>
      <c r="BB160" s="64">
        <f t="shared" si="25"/>
        <v>0</v>
      </c>
      <c r="BC160" s="25" t="str">
        <f t="shared" si="26"/>
        <v>INR Zero Only</v>
      </c>
      <c r="IA160" s="26">
        <v>2.48</v>
      </c>
      <c r="IB160" s="57" t="s">
        <v>589</v>
      </c>
      <c r="IC160" s="26" t="s">
        <v>143</v>
      </c>
      <c r="ID160" s="26">
        <v>446</v>
      </c>
      <c r="IE160" s="27" t="s">
        <v>478</v>
      </c>
      <c r="IF160" s="27"/>
      <c r="IG160" s="27"/>
      <c r="IH160" s="27"/>
      <c r="II160" s="27"/>
    </row>
    <row r="161" spans="1:243" s="26" customFormat="1" ht="35.25" customHeight="1">
      <c r="A161" s="65">
        <v>2.49</v>
      </c>
      <c r="B161" s="97" t="s">
        <v>590</v>
      </c>
      <c r="C161" s="58"/>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IA161" s="26">
        <v>2.49</v>
      </c>
      <c r="IB161" s="57" t="s">
        <v>590</v>
      </c>
      <c r="IE161" s="27"/>
      <c r="IF161" s="27"/>
      <c r="IG161" s="27"/>
      <c r="IH161" s="27"/>
      <c r="II161" s="27"/>
    </row>
    <row r="162" spans="1:243" s="26" customFormat="1" ht="35.25" customHeight="1">
      <c r="A162" s="65">
        <v>2.5</v>
      </c>
      <c r="B162" s="98" t="s">
        <v>591</v>
      </c>
      <c r="C162" s="58"/>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IA162" s="26">
        <v>2.5</v>
      </c>
      <c r="IB162" s="57" t="s">
        <v>591</v>
      </c>
      <c r="IE162" s="27"/>
      <c r="IF162" s="27"/>
      <c r="IG162" s="27"/>
      <c r="IH162" s="27"/>
      <c r="II162" s="27"/>
    </row>
    <row r="163" spans="1:243" s="26" customFormat="1" ht="35.25" customHeight="1">
      <c r="A163" s="65">
        <v>2.51</v>
      </c>
      <c r="B163" s="99" t="s">
        <v>592</v>
      </c>
      <c r="C163" s="58"/>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IA163" s="26">
        <v>2.51</v>
      </c>
      <c r="IB163" s="57" t="s">
        <v>592</v>
      </c>
      <c r="IE163" s="27"/>
      <c r="IF163" s="27"/>
      <c r="IG163" s="27"/>
      <c r="IH163" s="27"/>
      <c r="II163" s="27"/>
    </row>
    <row r="164" spans="1:243" s="26" customFormat="1" ht="35.25" customHeight="1">
      <c r="A164" s="65">
        <v>2.52</v>
      </c>
      <c r="B164" s="100" t="s">
        <v>593</v>
      </c>
      <c r="C164" s="58"/>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IA164" s="26">
        <v>2.52</v>
      </c>
      <c r="IB164" s="57" t="s">
        <v>593</v>
      </c>
      <c r="IE164" s="27"/>
      <c r="IF164" s="27"/>
      <c r="IG164" s="27"/>
      <c r="IH164" s="27"/>
      <c r="II164" s="27"/>
    </row>
    <row r="165" spans="1:243" s="26" customFormat="1" ht="35.25" customHeight="1">
      <c r="A165" s="65">
        <v>2.53</v>
      </c>
      <c r="B165" s="100" t="s">
        <v>594</v>
      </c>
      <c r="C165" s="58"/>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IA165" s="26">
        <v>2.53</v>
      </c>
      <c r="IB165" s="57" t="s">
        <v>594</v>
      </c>
      <c r="IE165" s="27"/>
      <c r="IF165" s="27"/>
      <c r="IG165" s="27"/>
      <c r="IH165" s="27"/>
      <c r="II165" s="27"/>
    </row>
    <row r="166" spans="1:243" s="26" customFormat="1" ht="35.25" customHeight="1">
      <c r="A166" s="65">
        <v>2.54</v>
      </c>
      <c r="B166" s="100" t="s">
        <v>595</v>
      </c>
      <c r="C166" s="58"/>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IA166" s="26">
        <v>2.54</v>
      </c>
      <c r="IB166" s="57" t="s">
        <v>595</v>
      </c>
      <c r="IE166" s="27"/>
      <c r="IF166" s="27"/>
      <c r="IG166" s="27"/>
      <c r="IH166" s="27"/>
      <c r="II166" s="27"/>
    </row>
    <row r="167" spans="1:243" s="26" customFormat="1" ht="35.25" customHeight="1">
      <c r="A167" s="65">
        <v>2.55</v>
      </c>
      <c r="B167" s="100" t="s">
        <v>596</v>
      </c>
      <c r="C167" s="58"/>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IA167" s="26">
        <v>2.55</v>
      </c>
      <c r="IB167" s="57" t="s">
        <v>596</v>
      </c>
      <c r="IE167" s="27"/>
      <c r="IF167" s="27"/>
      <c r="IG167" s="27"/>
      <c r="IH167" s="27"/>
      <c r="II167" s="27"/>
    </row>
    <row r="168" spans="1:243" s="26" customFormat="1" ht="35.25" customHeight="1">
      <c r="A168" s="65">
        <v>2.56</v>
      </c>
      <c r="B168" s="100" t="s">
        <v>597</v>
      </c>
      <c r="C168" s="58"/>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IA168" s="26">
        <v>2.56</v>
      </c>
      <c r="IB168" s="57" t="s">
        <v>597</v>
      </c>
      <c r="IE168" s="27"/>
      <c r="IF168" s="27"/>
      <c r="IG168" s="27"/>
      <c r="IH168" s="27"/>
      <c r="II168" s="27"/>
    </row>
    <row r="169" spans="1:243" s="26" customFormat="1" ht="35.25" customHeight="1">
      <c r="A169" s="65">
        <v>2.57</v>
      </c>
      <c r="B169" s="100" t="s">
        <v>598</v>
      </c>
      <c r="C169" s="58"/>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IA169" s="26">
        <v>2.57</v>
      </c>
      <c r="IB169" s="57" t="s">
        <v>598</v>
      </c>
      <c r="IE169" s="27"/>
      <c r="IF169" s="27"/>
      <c r="IG169" s="27"/>
      <c r="IH169" s="27"/>
      <c r="II169" s="27"/>
    </row>
    <row r="170" spans="1:243" s="26" customFormat="1" ht="35.25" customHeight="1">
      <c r="A170" s="65">
        <v>2.58</v>
      </c>
      <c r="B170" s="100" t="s">
        <v>599</v>
      </c>
      <c r="C170" s="58"/>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IA170" s="26">
        <v>2.58</v>
      </c>
      <c r="IB170" s="57" t="s">
        <v>599</v>
      </c>
      <c r="IE170" s="27"/>
      <c r="IF170" s="27"/>
      <c r="IG170" s="27"/>
      <c r="IH170" s="27"/>
      <c r="II170" s="27"/>
    </row>
    <row r="171" spans="1:243" s="26" customFormat="1" ht="35.25" customHeight="1">
      <c r="A171" s="65">
        <v>2.59</v>
      </c>
      <c r="B171" s="100" t="s">
        <v>600</v>
      </c>
      <c r="C171" s="58"/>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IA171" s="26">
        <v>2.59</v>
      </c>
      <c r="IB171" s="57" t="s">
        <v>600</v>
      </c>
      <c r="IE171" s="27"/>
      <c r="IF171" s="27"/>
      <c r="IG171" s="27"/>
      <c r="IH171" s="27"/>
      <c r="II171" s="27"/>
    </row>
    <row r="172" spans="1:243" s="26" customFormat="1" ht="35.25" customHeight="1">
      <c r="A172" s="65">
        <v>2.6</v>
      </c>
      <c r="B172" s="100" t="s">
        <v>601</v>
      </c>
      <c r="C172" s="58"/>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IA172" s="26">
        <v>2.6</v>
      </c>
      <c r="IB172" s="57" t="s">
        <v>601</v>
      </c>
      <c r="IE172" s="27"/>
      <c r="IF172" s="27"/>
      <c r="IG172" s="27"/>
      <c r="IH172" s="27"/>
      <c r="II172" s="27"/>
    </row>
    <row r="173" spans="1:243" s="26" customFormat="1" ht="35.25" customHeight="1">
      <c r="A173" s="65">
        <v>2.61</v>
      </c>
      <c r="B173" s="100" t="s">
        <v>602</v>
      </c>
      <c r="C173" s="58"/>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IA173" s="26">
        <v>2.61</v>
      </c>
      <c r="IB173" s="57" t="s">
        <v>602</v>
      </c>
      <c r="IE173" s="27"/>
      <c r="IF173" s="27"/>
      <c r="IG173" s="27"/>
      <c r="IH173" s="27"/>
      <c r="II173" s="27"/>
    </row>
    <row r="174" spans="1:243" s="26" customFormat="1" ht="35.25" customHeight="1">
      <c r="A174" s="65">
        <v>2.62</v>
      </c>
      <c r="B174" s="100" t="s">
        <v>603</v>
      </c>
      <c r="C174" s="58"/>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IA174" s="26">
        <v>2.62</v>
      </c>
      <c r="IB174" s="57" t="s">
        <v>603</v>
      </c>
      <c r="IE174" s="27"/>
      <c r="IF174" s="27"/>
      <c r="IG174" s="27"/>
      <c r="IH174" s="27"/>
      <c r="II174" s="27"/>
    </row>
    <row r="175" spans="1:243" s="26" customFormat="1" ht="35.25" customHeight="1">
      <c r="A175" s="65">
        <v>2.63</v>
      </c>
      <c r="B175" s="101" t="s">
        <v>604</v>
      </c>
      <c r="C175" s="58"/>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IA175" s="26">
        <v>2.63</v>
      </c>
      <c r="IB175" s="57" t="s">
        <v>604</v>
      </c>
      <c r="IE175" s="27"/>
      <c r="IF175" s="27"/>
      <c r="IG175" s="27"/>
      <c r="IH175" s="27"/>
      <c r="II175" s="27"/>
    </row>
    <row r="176" spans="1:243" s="26" customFormat="1" ht="35.25" customHeight="1">
      <c r="A176" s="65">
        <v>2.64</v>
      </c>
      <c r="B176" s="99" t="s">
        <v>605</v>
      </c>
      <c r="C176" s="58"/>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IA176" s="26">
        <v>2.64</v>
      </c>
      <c r="IB176" s="57" t="s">
        <v>605</v>
      </c>
      <c r="IE176" s="27"/>
      <c r="IF176" s="27"/>
      <c r="IG176" s="27"/>
      <c r="IH176" s="27"/>
      <c r="II176" s="27"/>
    </row>
    <row r="177" spans="1:243" s="26" customFormat="1" ht="35.25" customHeight="1">
      <c r="A177" s="65">
        <v>2.65</v>
      </c>
      <c r="B177" s="100" t="s">
        <v>606</v>
      </c>
      <c r="C177" s="58"/>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IA177" s="26">
        <v>2.65</v>
      </c>
      <c r="IB177" s="57" t="s">
        <v>606</v>
      </c>
      <c r="IE177" s="27"/>
      <c r="IF177" s="27"/>
      <c r="IG177" s="27"/>
      <c r="IH177" s="27"/>
      <c r="II177" s="27"/>
    </row>
    <row r="178" spans="1:243" s="26" customFormat="1" ht="35.25" customHeight="1">
      <c r="A178" s="65">
        <v>2.66</v>
      </c>
      <c r="B178" s="100" t="s">
        <v>607</v>
      </c>
      <c r="C178" s="58"/>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IA178" s="26">
        <v>2.66</v>
      </c>
      <c r="IB178" s="57" t="s">
        <v>607</v>
      </c>
      <c r="IE178" s="27"/>
      <c r="IF178" s="27"/>
      <c r="IG178" s="27"/>
      <c r="IH178" s="27"/>
      <c r="II178" s="27"/>
    </row>
    <row r="179" spans="1:243" s="26" customFormat="1" ht="35.25" customHeight="1">
      <c r="A179" s="65">
        <v>2.67</v>
      </c>
      <c r="B179" s="100" t="s">
        <v>608</v>
      </c>
      <c r="C179" s="58"/>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IA179" s="26">
        <v>2.67</v>
      </c>
      <c r="IB179" s="57" t="s">
        <v>608</v>
      </c>
      <c r="IE179" s="27"/>
      <c r="IF179" s="27"/>
      <c r="IG179" s="27"/>
      <c r="IH179" s="27"/>
      <c r="II179" s="27"/>
    </row>
    <row r="180" spans="1:243" s="26" customFormat="1" ht="35.25" customHeight="1">
      <c r="A180" s="65">
        <v>2.68</v>
      </c>
      <c r="B180" s="100" t="s">
        <v>609</v>
      </c>
      <c r="C180" s="58"/>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c r="BC180" s="101"/>
      <c r="IA180" s="26">
        <v>2.68</v>
      </c>
      <c r="IB180" s="57" t="s">
        <v>609</v>
      </c>
      <c r="IE180" s="27"/>
      <c r="IF180" s="27"/>
      <c r="IG180" s="27"/>
      <c r="IH180" s="27"/>
      <c r="II180" s="27"/>
    </row>
    <row r="181" spans="1:243" s="26" customFormat="1" ht="35.25" customHeight="1">
      <c r="A181" s="65">
        <v>2.69</v>
      </c>
      <c r="B181" s="100" t="s">
        <v>610</v>
      </c>
      <c r="C181" s="58"/>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IA181" s="26">
        <v>2.69</v>
      </c>
      <c r="IB181" s="57" t="s">
        <v>610</v>
      </c>
      <c r="IE181" s="27"/>
      <c r="IF181" s="27"/>
      <c r="IG181" s="27"/>
      <c r="IH181" s="27"/>
      <c r="II181" s="27"/>
    </row>
    <row r="182" spans="1:243" s="26" customFormat="1" ht="35.25" customHeight="1">
      <c r="A182" s="65">
        <v>2.7</v>
      </c>
      <c r="B182" s="102" t="s">
        <v>612</v>
      </c>
      <c r="C182" s="58"/>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IA182" s="26">
        <v>2.7</v>
      </c>
      <c r="IB182" s="57" t="s">
        <v>612</v>
      </c>
      <c r="IE182" s="27"/>
      <c r="IF182" s="27"/>
      <c r="IG182" s="27"/>
      <c r="IH182" s="27"/>
      <c r="II182" s="27"/>
    </row>
    <row r="183" spans="1:243" s="26" customFormat="1" ht="35.25" customHeight="1">
      <c r="A183" s="65">
        <v>2.71</v>
      </c>
      <c r="B183" s="90" t="s">
        <v>613</v>
      </c>
      <c r="C183" s="58" t="s">
        <v>144</v>
      </c>
      <c r="D183" s="91">
        <v>400</v>
      </c>
      <c r="E183" s="92" t="s">
        <v>575</v>
      </c>
      <c r="F183" s="56"/>
      <c r="G183" s="60"/>
      <c r="H183" s="29"/>
      <c r="I183" s="28" t="s">
        <v>24</v>
      </c>
      <c r="J183" s="30">
        <f t="shared" si="18"/>
        <v>1</v>
      </c>
      <c r="K183" s="31" t="s">
        <v>25</v>
      </c>
      <c r="L183" s="31" t="s">
        <v>4</v>
      </c>
      <c r="M183" s="61"/>
      <c r="N183" s="68">
        <f t="shared" si="19"/>
        <v>0</v>
      </c>
      <c r="O183" s="61"/>
      <c r="P183" s="61"/>
      <c r="Q183" s="55"/>
      <c r="R183" s="69">
        <f t="shared" si="20"/>
        <v>0</v>
      </c>
      <c r="S183" s="62">
        <f t="shared" si="21"/>
        <v>0</v>
      </c>
      <c r="T183" s="55"/>
      <c r="U183" s="69">
        <f t="shared" si="22"/>
        <v>0</v>
      </c>
      <c r="V183" s="63">
        <f t="shared" si="23"/>
        <v>0</v>
      </c>
      <c r="W183" s="69"/>
      <c r="X183" s="63"/>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62">
        <f t="shared" si="24"/>
        <v>0</v>
      </c>
      <c r="BB183" s="64">
        <f t="shared" si="25"/>
        <v>0</v>
      </c>
      <c r="BC183" s="25" t="str">
        <f t="shared" si="26"/>
        <v>INR Zero Only</v>
      </c>
      <c r="IA183" s="26">
        <v>2.71</v>
      </c>
      <c r="IB183" s="57" t="s">
        <v>613</v>
      </c>
      <c r="IC183" s="26" t="s">
        <v>144</v>
      </c>
      <c r="ID183" s="26">
        <v>400</v>
      </c>
      <c r="IE183" s="27" t="s">
        <v>575</v>
      </c>
      <c r="IF183" s="27"/>
      <c r="IG183" s="27"/>
      <c r="IH183" s="27"/>
      <c r="II183" s="27"/>
    </row>
    <row r="184" spans="1:243" s="26" customFormat="1" ht="35.25" customHeight="1">
      <c r="A184" s="65">
        <v>2.72</v>
      </c>
      <c r="B184" s="95" t="s">
        <v>614</v>
      </c>
      <c r="C184" s="58" t="s">
        <v>145</v>
      </c>
      <c r="D184" s="91">
        <v>840</v>
      </c>
      <c r="E184" s="92" t="s">
        <v>516</v>
      </c>
      <c r="F184" s="56"/>
      <c r="G184" s="60"/>
      <c r="H184" s="29"/>
      <c r="I184" s="28" t="s">
        <v>24</v>
      </c>
      <c r="J184" s="30">
        <f t="shared" si="18"/>
        <v>1</v>
      </c>
      <c r="K184" s="31" t="s">
        <v>25</v>
      </c>
      <c r="L184" s="31" t="s">
        <v>4</v>
      </c>
      <c r="M184" s="61"/>
      <c r="N184" s="68">
        <f t="shared" si="19"/>
        <v>0</v>
      </c>
      <c r="O184" s="61"/>
      <c r="P184" s="61"/>
      <c r="Q184" s="55"/>
      <c r="R184" s="69">
        <f t="shared" si="20"/>
        <v>0</v>
      </c>
      <c r="S184" s="62">
        <f t="shared" si="21"/>
        <v>0</v>
      </c>
      <c r="T184" s="55"/>
      <c r="U184" s="69">
        <f t="shared" si="22"/>
        <v>0</v>
      </c>
      <c r="V184" s="63">
        <f t="shared" si="23"/>
        <v>0</v>
      </c>
      <c r="W184" s="69"/>
      <c r="X184" s="63"/>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62">
        <f t="shared" si="24"/>
        <v>0</v>
      </c>
      <c r="BB184" s="64">
        <f t="shared" si="25"/>
        <v>0</v>
      </c>
      <c r="BC184" s="25" t="str">
        <f t="shared" si="26"/>
        <v>INR Zero Only</v>
      </c>
      <c r="IA184" s="26">
        <v>2.72</v>
      </c>
      <c r="IB184" s="57" t="s">
        <v>614</v>
      </c>
      <c r="IC184" s="26" t="s">
        <v>145</v>
      </c>
      <c r="ID184" s="26">
        <v>840</v>
      </c>
      <c r="IE184" s="27" t="s">
        <v>516</v>
      </c>
      <c r="IF184" s="27"/>
      <c r="IG184" s="27"/>
      <c r="IH184" s="27"/>
      <c r="II184" s="27"/>
    </row>
    <row r="185" spans="1:243" s="26" customFormat="1" ht="35.25" customHeight="1">
      <c r="A185" s="65">
        <v>2.73</v>
      </c>
      <c r="B185" s="103" t="s">
        <v>615</v>
      </c>
      <c r="C185" s="58"/>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IA185" s="26">
        <v>2.73</v>
      </c>
      <c r="IB185" s="57" t="s">
        <v>615</v>
      </c>
      <c r="IE185" s="27"/>
      <c r="IF185" s="27"/>
      <c r="IG185" s="27"/>
      <c r="IH185" s="27"/>
      <c r="II185" s="27"/>
    </row>
    <row r="186" spans="1:243" s="26" customFormat="1" ht="35.25" customHeight="1">
      <c r="A186" s="65">
        <v>2.74</v>
      </c>
      <c r="B186" s="90" t="s">
        <v>613</v>
      </c>
      <c r="C186" s="58" t="s">
        <v>146</v>
      </c>
      <c r="D186" s="91">
        <v>4</v>
      </c>
      <c r="E186" s="92" t="s">
        <v>478</v>
      </c>
      <c r="F186" s="56"/>
      <c r="G186" s="60"/>
      <c r="H186" s="29"/>
      <c r="I186" s="28" t="s">
        <v>24</v>
      </c>
      <c r="J186" s="30">
        <f t="shared" si="18"/>
        <v>1</v>
      </c>
      <c r="K186" s="31" t="s">
        <v>25</v>
      </c>
      <c r="L186" s="31" t="s">
        <v>4</v>
      </c>
      <c r="M186" s="61"/>
      <c r="N186" s="68">
        <f t="shared" si="19"/>
        <v>0</v>
      </c>
      <c r="O186" s="61"/>
      <c r="P186" s="61"/>
      <c r="Q186" s="55"/>
      <c r="R186" s="69">
        <f t="shared" si="20"/>
        <v>0</v>
      </c>
      <c r="S186" s="62">
        <f t="shared" si="21"/>
        <v>0</v>
      </c>
      <c r="T186" s="55"/>
      <c r="U186" s="69">
        <f t="shared" si="22"/>
        <v>0</v>
      </c>
      <c r="V186" s="63">
        <f t="shared" si="23"/>
        <v>0</v>
      </c>
      <c r="W186" s="69"/>
      <c r="X186" s="63"/>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62">
        <f t="shared" si="24"/>
        <v>0</v>
      </c>
      <c r="BB186" s="64">
        <f t="shared" si="25"/>
        <v>0</v>
      </c>
      <c r="BC186" s="25" t="str">
        <f t="shared" si="26"/>
        <v>INR Zero Only</v>
      </c>
      <c r="IA186" s="26">
        <v>2.74</v>
      </c>
      <c r="IB186" s="57" t="s">
        <v>613</v>
      </c>
      <c r="IC186" s="26" t="s">
        <v>146</v>
      </c>
      <c r="ID186" s="26">
        <v>4</v>
      </c>
      <c r="IE186" s="27" t="s">
        <v>478</v>
      </c>
      <c r="IF186" s="27"/>
      <c r="IG186" s="27"/>
      <c r="IH186" s="27"/>
      <c r="II186" s="27"/>
    </row>
    <row r="187" spans="1:243" s="26" customFormat="1" ht="35.25" customHeight="1">
      <c r="A187" s="65">
        <v>2.75</v>
      </c>
      <c r="B187" s="95" t="s">
        <v>614</v>
      </c>
      <c r="C187" s="58" t="s">
        <v>147</v>
      </c>
      <c r="D187" s="91">
        <v>32</v>
      </c>
      <c r="E187" s="92" t="s">
        <v>478</v>
      </c>
      <c r="F187" s="56"/>
      <c r="G187" s="60"/>
      <c r="H187" s="29"/>
      <c r="I187" s="28" t="s">
        <v>24</v>
      </c>
      <c r="J187" s="30">
        <f t="shared" si="18"/>
        <v>1</v>
      </c>
      <c r="K187" s="31" t="s">
        <v>25</v>
      </c>
      <c r="L187" s="31" t="s">
        <v>4</v>
      </c>
      <c r="M187" s="61"/>
      <c r="N187" s="68">
        <f t="shared" si="19"/>
        <v>0</v>
      </c>
      <c r="O187" s="61"/>
      <c r="P187" s="61"/>
      <c r="Q187" s="55"/>
      <c r="R187" s="69">
        <f t="shared" si="20"/>
        <v>0</v>
      </c>
      <c r="S187" s="62">
        <f t="shared" si="21"/>
        <v>0</v>
      </c>
      <c r="T187" s="55"/>
      <c r="U187" s="69">
        <f t="shared" si="22"/>
        <v>0</v>
      </c>
      <c r="V187" s="63">
        <f t="shared" si="23"/>
        <v>0</v>
      </c>
      <c r="W187" s="69"/>
      <c r="X187" s="63"/>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62">
        <f t="shared" si="24"/>
        <v>0</v>
      </c>
      <c r="BB187" s="64">
        <f t="shared" si="25"/>
        <v>0</v>
      </c>
      <c r="BC187" s="25" t="str">
        <f t="shared" si="26"/>
        <v>INR Zero Only</v>
      </c>
      <c r="IA187" s="26">
        <v>2.75</v>
      </c>
      <c r="IB187" s="57" t="s">
        <v>614</v>
      </c>
      <c r="IC187" s="26" t="s">
        <v>147</v>
      </c>
      <c r="ID187" s="26">
        <v>32</v>
      </c>
      <c r="IE187" s="27" t="s">
        <v>478</v>
      </c>
      <c r="IF187" s="27"/>
      <c r="IG187" s="27"/>
      <c r="IH187" s="27"/>
      <c r="II187" s="27"/>
    </row>
    <row r="188" spans="1:243" s="26" customFormat="1" ht="35.25" customHeight="1">
      <c r="A188" s="65">
        <v>2.76</v>
      </c>
      <c r="B188" s="104" t="s">
        <v>616</v>
      </c>
      <c r="C188" s="58" t="s">
        <v>148</v>
      </c>
      <c r="D188" s="91">
        <v>446</v>
      </c>
      <c r="E188" s="92" t="s">
        <v>478</v>
      </c>
      <c r="F188" s="56"/>
      <c r="G188" s="60"/>
      <c r="H188" s="29"/>
      <c r="I188" s="28" t="s">
        <v>24</v>
      </c>
      <c r="J188" s="30">
        <f t="shared" si="18"/>
        <v>1</v>
      </c>
      <c r="K188" s="31" t="s">
        <v>25</v>
      </c>
      <c r="L188" s="31" t="s">
        <v>4</v>
      </c>
      <c r="M188" s="61"/>
      <c r="N188" s="68">
        <f t="shared" si="19"/>
        <v>0</v>
      </c>
      <c r="O188" s="61"/>
      <c r="P188" s="61"/>
      <c r="Q188" s="55"/>
      <c r="R188" s="69">
        <f t="shared" si="20"/>
        <v>0</v>
      </c>
      <c r="S188" s="62">
        <f t="shared" si="21"/>
        <v>0</v>
      </c>
      <c r="T188" s="55"/>
      <c r="U188" s="69">
        <f t="shared" si="22"/>
        <v>0</v>
      </c>
      <c r="V188" s="63">
        <f t="shared" si="23"/>
        <v>0</v>
      </c>
      <c r="W188" s="69"/>
      <c r="X188" s="63"/>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62">
        <f t="shared" si="24"/>
        <v>0</v>
      </c>
      <c r="BB188" s="64">
        <f t="shared" si="25"/>
        <v>0</v>
      </c>
      <c r="BC188" s="25" t="str">
        <f t="shared" si="26"/>
        <v>INR Zero Only</v>
      </c>
      <c r="IA188" s="26">
        <v>2.76</v>
      </c>
      <c r="IB188" s="57" t="s">
        <v>616</v>
      </c>
      <c r="IC188" s="26" t="s">
        <v>148</v>
      </c>
      <c r="ID188" s="26">
        <v>446</v>
      </c>
      <c r="IE188" s="27" t="s">
        <v>478</v>
      </c>
      <c r="IF188" s="27"/>
      <c r="IG188" s="27"/>
      <c r="IH188" s="27"/>
      <c r="II188" s="27"/>
    </row>
    <row r="189" spans="1:243" s="26" customFormat="1" ht="35.25" customHeight="1">
      <c r="A189" s="65">
        <v>2.77</v>
      </c>
      <c r="B189" s="104" t="s">
        <v>617</v>
      </c>
      <c r="C189" s="58" t="s">
        <v>149</v>
      </c>
      <c r="D189" s="91">
        <v>446</v>
      </c>
      <c r="E189" s="92" t="s">
        <v>478</v>
      </c>
      <c r="F189" s="56"/>
      <c r="G189" s="60"/>
      <c r="H189" s="29"/>
      <c r="I189" s="28" t="s">
        <v>24</v>
      </c>
      <c r="J189" s="30">
        <f t="shared" si="18"/>
        <v>1</v>
      </c>
      <c r="K189" s="31" t="s">
        <v>25</v>
      </c>
      <c r="L189" s="31" t="s">
        <v>4</v>
      </c>
      <c r="M189" s="61"/>
      <c r="N189" s="68">
        <f t="shared" si="19"/>
        <v>0</v>
      </c>
      <c r="O189" s="61"/>
      <c r="P189" s="61"/>
      <c r="Q189" s="55"/>
      <c r="R189" s="69">
        <f t="shared" si="20"/>
        <v>0</v>
      </c>
      <c r="S189" s="62">
        <f t="shared" si="21"/>
        <v>0</v>
      </c>
      <c r="T189" s="55"/>
      <c r="U189" s="69">
        <f t="shared" si="22"/>
        <v>0</v>
      </c>
      <c r="V189" s="63">
        <f t="shared" si="23"/>
        <v>0</v>
      </c>
      <c r="W189" s="69"/>
      <c r="X189" s="63"/>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62">
        <f t="shared" si="24"/>
        <v>0</v>
      </c>
      <c r="BB189" s="64">
        <f t="shared" si="25"/>
        <v>0</v>
      </c>
      <c r="BC189" s="25" t="str">
        <f t="shared" si="26"/>
        <v>INR Zero Only</v>
      </c>
      <c r="IA189" s="26">
        <v>2.77</v>
      </c>
      <c r="IB189" s="57" t="s">
        <v>617</v>
      </c>
      <c r="IC189" s="26" t="s">
        <v>149</v>
      </c>
      <c r="ID189" s="26">
        <v>446</v>
      </c>
      <c r="IE189" s="27" t="s">
        <v>478</v>
      </c>
      <c r="IF189" s="27"/>
      <c r="IG189" s="27"/>
      <c r="IH189" s="27"/>
      <c r="II189" s="27"/>
    </row>
    <row r="190" spans="1:243" s="26" customFormat="1" ht="35.25" customHeight="1">
      <c r="A190" s="65">
        <v>2.78</v>
      </c>
      <c r="B190" s="104" t="s">
        <v>618</v>
      </c>
      <c r="C190" s="58" t="s">
        <v>150</v>
      </c>
      <c r="D190" s="91">
        <v>446</v>
      </c>
      <c r="E190" s="92" t="s">
        <v>478</v>
      </c>
      <c r="F190" s="56"/>
      <c r="G190" s="60"/>
      <c r="H190" s="29"/>
      <c r="I190" s="28" t="s">
        <v>24</v>
      </c>
      <c r="J190" s="30">
        <f t="shared" si="18"/>
        <v>1</v>
      </c>
      <c r="K190" s="31" t="s">
        <v>25</v>
      </c>
      <c r="L190" s="31" t="s">
        <v>4</v>
      </c>
      <c r="M190" s="61"/>
      <c r="N190" s="68">
        <f t="shared" si="19"/>
        <v>0</v>
      </c>
      <c r="O190" s="61"/>
      <c r="P190" s="61"/>
      <c r="Q190" s="55"/>
      <c r="R190" s="69">
        <f t="shared" si="20"/>
        <v>0</v>
      </c>
      <c r="S190" s="62">
        <f t="shared" si="21"/>
        <v>0</v>
      </c>
      <c r="T190" s="55"/>
      <c r="U190" s="69">
        <f t="shared" si="22"/>
        <v>0</v>
      </c>
      <c r="V190" s="63">
        <f t="shared" si="23"/>
        <v>0</v>
      </c>
      <c r="W190" s="69"/>
      <c r="X190" s="63"/>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62">
        <f t="shared" si="24"/>
        <v>0</v>
      </c>
      <c r="BB190" s="64">
        <f t="shared" si="25"/>
        <v>0</v>
      </c>
      <c r="BC190" s="25" t="str">
        <f t="shared" si="26"/>
        <v>INR Zero Only</v>
      </c>
      <c r="IA190" s="26">
        <v>2.78</v>
      </c>
      <c r="IB190" s="57" t="s">
        <v>618</v>
      </c>
      <c r="IC190" s="26" t="s">
        <v>150</v>
      </c>
      <c r="ID190" s="26">
        <v>446</v>
      </c>
      <c r="IE190" s="27" t="s">
        <v>478</v>
      </c>
      <c r="IF190" s="27"/>
      <c r="IG190" s="27"/>
      <c r="IH190" s="27"/>
      <c r="II190" s="27"/>
    </row>
    <row r="191" spans="1:243" s="26" customFormat="1" ht="35.25" customHeight="1">
      <c r="A191" s="65">
        <v>2.79</v>
      </c>
      <c r="B191" s="105" t="s">
        <v>619</v>
      </c>
      <c r="C191" s="58" t="s">
        <v>151</v>
      </c>
      <c r="D191" s="91">
        <v>2</v>
      </c>
      <c r="E191" s="92" t="s">
        <v>478</v>
      </c>
      <c r="F191" s="56"/>
      <c r="G191" s="60"/>
      <c r="H191" s="29"/>
      <c r="I191" s="28" t="s">
        <v>24</v>
      </c>
      <c r="J191" s="30">
        <f t="shared" si="18"/>
        <v>1</v>
      </c>
      <c r="K191" s="31" t="s">
        <v>25</v>
      </c>
      <c r="L191" s="31" t="s">
        <v>4</v>
      </c>
      <c r="M191" s="61"/>
      <c r="N191" s="68">
        <f t="shared" si="19"/>
        <v>0</v>
      </c>
      <c r="O191" s="61"/>
      <c r="P191" s="61"/>
      <c r="Q191" s="55"/>
      <c r="R191" s="69">
        <f t="shared" si="20"/>
        <v>0</v>
      </c>
      <c r="S191" s="62">
        <f t="shared" si="21"/>
        <v>0</v>
      </c>
      <c r="T191" s="55"/>
      <c r="U191" s="69">
        <f t="shared" si="22"/>
        <v>0</v>
      </c>
      <c r="V191" s="63">
        <f t="shared" si="23"/>
        <v>0</v>
      </c>
      <c r="W191" s="69"/>
      <c r="X191" s="63"/>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62">
        <f t="shared" si="24"/>
        <v>0</v>
      </c>
      <c r="BB191" s="64">
        <f t="shared" si="25"/>
        <v>0</v>
      </c>
      <c r="BC191" s="25" t="str">
        <f t="shared" si="26"/>
        <v>INR Zero Only</v>
      </c>
      <c r="IA191" s="26">
        <v>2.79</v>
      </c>
      <c r="IB191" s="57" t="s">
        <v>619</v>
      </c>
      <c r="IC191" s="26" t="s">
        <v>151</v>
      </c>
      <c r="ID191" s="26">
        <v>2</v>
      </c>
      <c r="IE191" s="27" t="s">
        <v>478</v>
      </c>
      <c r="IF191" s="27"/>
      <c r="IG191" s="27"/>
      <c r="IH191" s="27"/>
      <c r="II191" s="27"/>
    </row>
    <row r="192" spans="1:243" s="26" customFormat="1" ht="35.25" customHeight="1">
      <c r="A192" s="65">
        <v>2.8</v>
      </c>
      <c r="B192" s="105" t="s">
        <v>620</v>
      </c>
      <c r="C192" s="58" t="s">
        <v>152</v>
      </c>
      <c r="D192" s="91">
        <v>2</v>
      </c>
      <c r="E192" s="59" t="s">
        <v>478</v>
      </c>
      <c r="F192" s="56"/>
      <c r="G192" s="60"/>
      <c r="H192" s="29"/>
      <c r="I192" s="28" t="s">
        <v>24</v>
      </c>
      <c r="J192" s="30">
        <f t="shared" si="18"/>
        <v>1</v>
      </c>
      <c r="K192" s="31" t="s">
        <v>25</v>
      </c>
      <c r="L192" s="31" t="s">
        <v>4</v>
      </c>
      <c r="M192" s="61"/>
      <c r="N192" s="68">
        <f t="shared" si="19"/>
        <v>0</v>
      </c>
      <c r="O192" s="61"/>
      <c r="P192" s="61"/>
      <c r="Q192" s="55"/>
      <c r="R192" s="69">
        <f t="shared" si="20"/>
        <v>0</v>
      </c>
      <c r="S192" s="62">
        <f t="shared" si="21"/>
        <v>0</v>
      </c>
      <c r="T192" s="55"/>
      <c r="U192" s="69">
        <f t="shared" si="22"/>
        <v>0</v>
      </c>
      <c r="V192" s="63">
        <f t="shared" si="23"/>
        <v>0</v>
      </c>
      <c r="W192" s="69"/>
      <c r="X192" s="63"/>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62">
        <f t="shared" si="24"/>
        <v>0</v>
      </c>
      <c r="BB192" s="64">
        <f t="shared" si="25"/>
        <v>0</v>
      </c>
      <c r="BC192" s="25" t="str">
        <f t="shared" si="26"/>
        <v>INR Zero Only</v>
      </c>
      <c r="IA192" s="26">
        <v>2.8</v>
      </c>
      <c r="IB192" s="57" t="s">
        <v>907</v>
      </c>
      <c r="IC192" s="26" t="s">
        <v>152</v>
      </c>
      <c r="ID192" s="26">
        <v>2</v>
      </c>
      <c r="IE192" s="27" t="s">
        <v>478</v>
      </c>
      <c r="IF192" s="27"/>
      <c r="IG192" s="27"/>
      <c r="IH192" s="27"/>
      <c r="II192" s="27"/>
    </row>
    <row r="193" spans="1:243" s="26" customFormat="1" ht="35.25" customHeight="1">
      <c r="A193" s="65">
        <v>2.81</v>
      </c>
      <c r="B193" s="90" t="s">
        <v>621</v>
      </c>
      <c r="C193" s="58" t="s">
        <v>153</v>
      </c>
      <c r="D193" s="91">
        <v>2</v>
      </c>
      <c r="E193" s="92" t="s">
        <v>478</v>
      </c>
      <c r="F193" s="56"/>
      <c r="G193" s="60"/>
      <c r="H193" s="29"/>
      <c r="I193" s="28" t="s">
        <v>24</v>
      </c>
      <c r="J193" s="30">
        <f t="shared" si="18"/>
        <v>1</v>
      </c>
      <c r="K193" s="31" t="s">
        <v>25</v>
      </c>
      <c r="L193" s="31" t="s">
        <v>4</v>
      </c>
      <c r="M193" s="61"/>
      <c r="N193" s="68">
        <f t="shared" si="19"/>
        <v>0</v>
      </c>
      <c r="O193" s="61"/>
      <c r="P193" s="61"/>
      <c r="Q193" s="55"/>
      <c r="R193" s="69">
        <f t="shared" si="20"/>
        <v>0</v>
      </c>
      <c r="S193" s="62">
        <f t="shared" si="21"/>
        <v>0</v>
      </c>
      <c r="T193" s="55"/>
      <c r="U193" s="69">
        <f t="shared" si="22"/>
        <v>0</v>
      </c>
      <c r="V193" s="63">
        <f t="shared" si="23"/>
        <v>0</v>
      </c>
      <c r="W193" s="69"/>
      <c r="X193" s="63"/>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62">
        <f t="shared" si="24"/>
        <v>0</v>
      </c>
      <c r="BB193" s="64">
        <f t="shared" si="25"/>
        <v>0</v>
      </c>
      <c r="BC193" s="25" t="str">
        <f t="shared" si="26"/>
        <v>INR Zero Only</v>
      </c>
      <c r="IA193" s="26">
        <v>2.81</v>
      </c>
      <c r="IB193" s="57" t="s">
        <v>621</v>
      </c>
      <c r="IC193" s="26" t="s">
        <v>153</v>
      </c>
      <c r="ID193" s="26">
        <v>2</v>
      </c>
      <c r="IE193" s="27" t="s">
        <v>478</v>
      </c>
      <c r="IF193" s="27"/>
      <c r="IG193" s="27"/>
      <c r="IH193" s="27"/>
      <c r="II193" s="27"/>
    </row>
    <row r="194" spans="1:243" s="26" customFormat="1" ht="35.25" customHeight="1">
      <c r="A194" s="65">
        <v>2.82</v>
      </c>
      <c r="B194" s="103" t="s">
        <v>622</v>
      </c>
      <c r="C194" s="58" t="s">
        <v>154</v>
      </c>
      <c r="D194" s="91">
        <v>2</v>
      </c>
      <c r="E194" s="92" t="s">
        <v>575</v>
      </c>
      <c r="F194" s="56"/>
      <c r="G194" s="60"/>
      <c r="H194" s="29"/>
      <c r="I194" s="28" t="s">
        <v>24</v>
      </c>
      <c r="J194" s="30">
        <f t="shared" si="18"/>
        <v>1</v>
      </c>
      <c r="K194" s="31" t="s">
        <v>25</v>
      </c>
      <c r="L194" s="31" t="s">
        <v>4</v>
      </c>
      <c r="M194" s="61"/>
      <c r="N194" s="68">
        <f t="shared" si="19"/>
        <v>0</v>
      </c>
      <c r="O194" s="61"/>
      <c r="P194" s="61"/>
      <c r="Q194" s="55"/>
      <c r="R194" s="69">
        <f t="shared" si="20"/>
        <v>0</v>
      </c>
      <c r="S194" s="62">
        <f t="shared" si="21"/>
        <v>0</v>
      </c>
      <c r="T194" s="55"/>
      <c r="U194" s="69">
        <f t="shared" si="22"/>
        <v>0</v>
      </c>
      <c r="V194" s="63">
        <f t="shared" si="23"/>
        <v>0</v>
      </c>
      <c r="W194" s="69"/>
      <c r="X194" s="63"/>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62">
        <f t="shared" si="24"/>
        <v>0</v>
      </c>
      <c r="BB194" s="64">
        <f t="shared" si="25"/>
        <v>0</v>
      </c>
      <c r="BC194" s="25" t="str">
        <f t="shared" si="26"/>
        <v>INR Zero Only</v>
      </c>
      <c r="IA194" s="26">
        <v>2.82</v>
      </c>
      <c r="IB194" s="57" t="s">
        <v>622</v>
      </c>
      <c r="IC194" s="26" t="s">
        <v>154</v>
      </c>
      <c r="ID194" s="26">
        <v>2</v>
      </c>
      <c r="IE194" s="27" t="s">
        <v>575</v>
      </c>
      <c r="IF194" s="27"/>
      <c r="IG194" s="27"/>
      <c r="IH194" s="27"/>
      <c r="II194" s="27"/>
    </row>
    <row r="195" spans="1:243" s="26" customFormat="1" ht="35.25" customHeight="1">
      <c r="A195" s="65">
        <v>2.83</v>
      </c>
      <c r="B195" s="106" t="s">
        <v>623</v>
      </c>
      <c r="C195" s="58" t="s">
        <v>155</v>
      </c>
      <c r="D195" s="91">
        <v>2</v>
      </c>
      <c r="E195" s="92" t="s">
        <v>575</v>
      </c>
      <c r="F195" s="56"/>
      <c r="G195" s="60"/>
      <c r="H195" s="29"/>
      <c r="I195" s="28" t="s">
        <v>24</v>
      </c>
      <c r="J195" s="30">
        <f t="shared" si="18"/>
        <v>1</v>
      </c>
      <c r="K195" s="31" t="s">
        <v>25</v>
      </c>
      <c r="L195" s="31" t="s">
        <v>4</v>
      </c>
      <c r="M195" s="61"/>
      <c r="N195" s="68">
        <f t="shared" si="19"/>
        <v>0</v>
      </c>
      <c r="O195" s="61"/>
      <c r="P195" s="61"/>
      <c r="Q195" s="55"/>
      <c r="R195" s="69">
        <f t="shared" si="20"/>
        <v>0</v>
      </c>
      <c r="S195" s="62">
        <f t="shared" si="21"/>
        <v>0</v>
      </c>
      <c r="T195" s="55"/>
      <c r="U195" s="69">
        <f t="shared" si="22"/>
        <v>0</v>
      </c>
      <c r="V195" s="63">
        <f t="shared" si="23"/>
        <v>0</v>
      </c>
      <c r="W195" s="69"/>
      <c r="X195" s="63"/>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62">
        <f t="shared" si="24"/>
        <v>0</v>
      </c>
      <c r="BB195" s="64">
        <f t="shared" si="25"/>
        <v>0</v>
      </c>
      <c r="BC195" s="25" t="str">
        <f t="shared" si="26"/>
        <v>INR Zero Only</v>
      </c>
      <c r="IA195" s="26">
        <v>2.83</v>
      </c>
      <c r="IB195" s="57" t="s">
        <v>623</v>
      </c>
      <c r="IC195" s="26" t="s">
        <v>155</v>
      </c>
      <c r="ID195" s="26">
        <v>2</v>
      </c>
      <c r="IE195" s="27" t="s">
        <v>575</v>
      </c>
      <c r="IF195" s="27"/>
      <c r="IG195" s="27"/>
      <c r="IH195" s="27"/>
      <c r="II195" s="27"/>
    </row>
    <row r="196" spans="1:243" s="26" customFormat="1" ht="35.25" customHeight="1">
      <c r="A196" s="65">
        <v>2.84</v>
      </c>
      <c r="B196" s="90" t="s">
        <v>624</v>
      </c>
      <c r="C196" s="58"/>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IA196" s="26">
        <v>2.84</v>
      </c>
      <c r="IB196" s="57" t="s">
        <v>624</v>
      </c>
      <c r="IE196" s="27"/>
      <c r="IF196" s="27"/>
      <c r="IG196" s="27"/>
      <c r="IH196" s="27"/>
      <c r="II196" s="27"/>
    </row>
    <row r="197" spans="1:243" s="26" customFormat="1" ht="35.25" customHeight="1">
      <c r="A197" s="65">
        <v>2.85</v>
      </c>
      <c r="B197" s="107" t="s">
        <v>625</v>
      </c>
      <c r="C197" s="58" t="s">
        <v>156</v>
      </c>
      <c r="D197" s="91">
        <v>224</v>
      </c>
      <c r="E197" s="92" t="s">
        <v>478</v>
      </c>
      <c r="F197" s="56"/>
      <c r="G197" s="60"/>
      <c r="H197" s="29"/>
      <c r="I197" s="28" t="s">
        <v>24</v>
      </c>
      <c r="J197" s="30">
        <f t="shared" si="18"/>
        <v>1</v>
      </c>
      <c r="K197" s="31" t="s">
        <v>25</v>
      </c>
      <c r="L197" s="31" t="s">
        <v>4</v>
      </c>
      <c r="M197" s="61"/>
      <c r="N197" s="68">
        <f t="shared" si="19"/>
        <v>0</v>
      </c>
      <c r="O197" s="61"/>
      <c r="P197" s="61"/>
      <c r="Q197" s="55"/>
      <c r="R197" s="69">
        <f t="shared" si="20"/>
        <v>0</v>
      </c>
      <c r="S197" s="62">
        <f t="shared" si="21"/>
        <v>0</v>
      </c>
      <c r="T197" s="55"/>
      <c r="U197" s="69">
        <f t="shared" si="22"/>
        <v>0</v>
      </c>
      <c r="V197" s="63">
        <f t="shared" si="23"/>
        <v>0</v>
      </c>
      <c r="W197" s="69"/>
      <c r="X197" s="63"/>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62">
        <f t="shared" si="24"/>
        <v>0</v>
      </c>
      <c r="BB197" s="64">
        <f t="shared" si="25"/>
        <v>0</v>
      </c>
      <c r="BC197" s="25" t="str">
        <f t="shared" si="26"/>
        <v>INR Zero Only</v>
      </c>
      <c r="IA197" s="26">
        <v>2.85</v>
      </c>
      <c r="IB197" s="57" t="s">
        <v>625</v>
      </c>
      <c r="IC197" s="26" t="s">
        <v>156</v>
      </c>
      <c r="ID197" s="26">
        <v>224</v>
      </c>
      <c r="IE197" s="27" t="s">
        <v>478</v>
      </c>
      <c r="IF197" s="27"/>
      <c r="IG197" s="27"/>
      <c r="IH197" s="27"/>
      <c r="II197" s="27"/>
    </row>
    <row r="198" spans="1:243" s="26" customFormat="1" ht="35.25" customHeight="1">
      <c r="A198" s="65">
        <v>2.86</v>
      </c>
      <c r="B198" s="90" t="s">
        <v>626</v>
      </c>
      <c r="C198" s="58" t="s">
        <v>157</v>
      </c>
      <c r="D198" s="91">
        <v>50</v>
      </c>
      <c r="E198" s="92" t="s">
        <v>478</v>
      </c>
      <c r="F198" s="56"/>
      <c r="G198" s="60"/>
      <c r="H198" s="29"/>
      <c r="I198" s="28" t="s">
        <v>24</v>
      </c>
      <c r="J198" s="30">
        <f t="shared" si="18"/>
        <v>1</v>
      </c>
      <c r="K198" s="31" t="s">
        <v>25</v>
      </c>
      <c r="L198" s="31" t="s">
        <v>4</v>
      </c>
      <c r="M198" s="61"/>
      <c r="N198" s="68">
        <f t="shared" si="19"/>
        <v>0</v>
      </c>
      <c r="O198" s="61"/>
      <c r="P198" s="61"/>
      <c r="Q198" s="55"/>
      <c r="R198" s="69">
        <f t="shared" si="20"/>
        <v>0</v>
      </c>
      <c r="S198" s="62">
        <f t="shared" si="21"/>
        <v>0</v>
      </c>
      <c r="T198" s="55"/>
      <c r="U198" s="69">
        <f t="shared" si="22"/>
        <v>0</v>
      </c>
      <c r="V198" s="63">
        <f t="shared" si="23"/>
        <v>0</v>
      </c>
      <c r="W198" s="69"/>
      <c r="X198" s="63"/>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62">
        <f t="shared" si="24"/>
        <v>0</v>
      </c>
      <c r="BB198" s="64">
        <f t="shared" si="25"/>
        <v>0</v>
      </c>
      <c r="BC198" s="25" t="str">
        <f t="shared" si="26"/>
        <v>INR Zero Only</v>
      </c>
      <c r="IA198" s="26">
        <v>2.86</v>
      </c>
      <c r="IB198" s="57" t="s">
        <v>626</v>
      </c>
      <c r="IC198" s="26" t="s">
        <v>157</v>
      </c>
      <c r="ID198" s="26">
        <v>50</v>
      </c>
      <c r="IE198" s="27" t="s">
        <v>478</v>
      </c>
      <c r="IF198" s="27"/>
      <c r="IG198" s="27"/>
      <c r="IH198" s="27"/>
      <c r="II198" s="27"/>
    </row>
    <row r="199" spans="1:243" s="26" customFormat="1" ht="35.25" customHeight="1">
      <c r="A199" s="65">
        <v>2.87</v>
      </c>
      <c r="B199" s="103" t="s">
        <v>627</v>
      </c>
      <c r="C199" s="58"/>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IA199" s="26">
        <v>2.87</v>
      </c>
      <c r="IB199" s="57" t="s">
        <v>627</v>
      </c>
      <c r="IE199" s="27"/>
      <c r="IF199" s="27"/>
      <c r="IG199" s="27"/>
      <c r="IH199" s="27"/>
      <c r="II199" s="27"/>
    </row>
    <row r="200" spans="1:243" s="26" customFormat="1" ht="35.25" customHeight="1">
      <c r="A200" s="65">
        <v>2.88</v>
      </c>
      <c r="B200" s="103" t="s">
        <v>628</v>
      </c>
      <c r="C200" s="58" t="s">
        <v>158</v>
      </c>
      <c r="D200" s="91">
        <v>2</v>
      </c>
      <c r="E200" s="92" t="s">
        <v>478</v>
      </c>
      <c r="F200" s="56"/>
      <c r="G200" s="60"/>
      <c r="H200" s="29"/>
      <c r="I200" s="28" t="s">
        <v>24</v>
      </c>
      <c r="J200" s="30">
        <f t="shared" si="18"/>
        <v>1</v>
      </c>
      <c r="K200" s="31" t="s">
        <v>25</v>
      </c>
      <c r="L200" s="31" t="s">
        <v>4</v>
      </c>
      <c r="M200" s="61"/>
      <c r="N200" s="68">
        <f t="shared" si="19"/>
        <v>0</v>
      </c>
      <c r="O200" s="61"/>
      <c r="P200" s="61"/>
      <c r="Q200" s="55"/>
      <c r="R200" s="69">
        <f t="shared" si="20"/>
        <v>0</v>
      </c>
      <c r="S200" s="62">
        <f t="shared" si="21"/>
        <v>0</v>
      </c>
      <c r="T200" s="55"/>
      <c r="U200" s="69">
        <f t="shared" si="22"/>
        <v>0</v>
      </c>
      <c r="V200" s="63">
        <f t="shared" si="23"/>
        <v>0</v>
      </c>
      <c r="W200" s="69"/>
      <c r="X200" s="63"/>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62">
        <f t="shared" si="24"/>
        <v>0</v>
      </c>
      <c r="BB200" s="64">
        <f t="shared" si="25"/>
        <v>0</v>
      </c>
      <c r="BC200" s="25" t="str">
        <f t="shared" si="26"/>
        <v>INR Zero Only</v>
      </c>
      <c r="IA200" s="26">
        <v>2.88</v>
      </c>
      <c r="IB200" s="57" t="s">
        <v>628</v>
      </c>
      <c r="IC200" s="26" t="s">
        <v>158</v>
      </c>
      <c r="ID200" s="26">
        <v>2</v>
      </c>
      <c r="IE200" s="27" t="s">
        <v>478</v>
      </c>
      <c r="IF200" s="27"/>
      <c r="IG200" s="27"/>
      <c r="IH200" s="27"/>
      <c r="II200" s="27"/>
    </row>
    <row r="201" spans="1:243" s="26" customFormat="1" ht="35.25" customHeight="1">
      <c r="A201" s="65">
        <v>2.89</v>
      </c>
      <c r="B201" s="103" t="s">
        <v>629</v>
      </c>
      <c r="C201" s="58" t="s">
        <v>159</v>
      </c>
      <c r="D201" s="91">
        <v>2</v>
      </c>
      <c r="E201" s="92" t="s">
        <v>478</v>
      </c>
      <c r="F201" s="56"/>
      <c r="G201" s="60"/>
      <c r="H201" s="29"/>
      <c r="I201" s="28" t="s">
        <v>24</v>
      </c>
      <c r="J201" s="30">
        <f t="shared" si="18"/>
        <v>1</v>
      </c>
      <c r="K201" s="31" t="s">
        <v>25</v>
      </c>
      <c r="L201" s="31" t="s">
        <v>4</v>
      </c>
      <c r="M201" s="61"/>
      <c r="N201" s="68">
        <f t="shared" si="19"/>
        <v>0</v>
      </c>
      <c r="O201" s="61"/>
      <c r="P201" s="61"/>
      <c r="Q201" s="55"/>
      <c r="R201" s="69">
        <f t="shared" si="20"/>
        <v>0</v>
      </c>
      <c r="S201" s="62">
        <f t="shared" si="21"/>
        <v>0</v>
      </c>
      <c r="T201" s="55"/>
      <c r="U201" s="69">
        <f t="shared" si="22"/>
        <v>0</v>
      </c>
      <c r="V201" s="63">
        <f t="shared" si="23"/>
        <v>0</v>
      </c>
      <c r="W201" s="69"/>
      <c r="X201" s="63"/>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62">
        <f t="shared" si="24"/>
        <v>0</v>
      </c>
      <c r="BB201" s="64">
        <f t="shared" si="25"/>
        <v>0</v>
      </c>
      <c r="BC201" s="25" t="str">
        <f t="shared" si="26"/>
        <v>INR Zero Only</v>
      </c>
      <c r="IA201" s="26">
        <v>2.89</v>
      </c>
      <c r="IB201" s="57" t="s">
        <v>629</v>
      </c>
      <c r="IC201" s="26" t="s">
        <v>159</v>
      </c>
      <c r="ID201" s="26">
        <v>2</v>
      </c>
      <c r="IE201" s="27" t="s">
        <v>478</v>
      </c>
      <c r="IF201" s="27"/>
      <c r="IG201" s="27"/>
      <c r="IH201" s="27"/>
      <c r="II201" s="27"/>
    </row>
    <row r="202" spans="1:243" s="26" customFormat="1" ht="35.25" customHeight="1">
      <c r="A202" s="65">
        <v>2.9</v>
      </c>
      <c r="B202" s="103" t="s">
        <v>630</v>
      </c>
      <c r="C202" s="58"/>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IA202" s="26">
        <v>2.9</v>
      </c>
      <c r="IB202" s="57" t="s">
        <v>630</v>
      </c>
      <c r="IE202" s="27"/>
      <c r="IF202" s="27"/>
      <c r="IG202" s="27"/>
      <c r="IH202" s="27"/>
      <c r="II202" s="27"/>
    </row>
    <row r="203" spans="1:243" s="26" customFormat="1" ht="35.25" customHeight="1">
      <c r="A203" s="65">
        <v>2.91</v>
      </c>
      <c r="B203" s="103" t="s">
        <v>631</v>
      </c>
      <c r="C203" s="58" t="s">
        <v>160</v>
      </c>
      <c r="D203" s="91">
        <v>2</v>
      </c>
      <c r="E203" s="92" t="s">
        <v>478</v>
      </c>
      <c r="F203" s="56"/>
      <c r="G203" s="60"/>
      <c r="H203" s="29"/>
      <c r="I203" s="28" t="s">
        <v>24</v>
      </c>
      <c r="J203" s="30">
        <f t="shared" si="18"/>
        <v>1</v>
      </c>
      <c r="K203" s="31" t="s">
        <v>25</v>
      </c>
      <c r="L203" s="31" t="s">
        <v>4</v>
      </c>
      <c r="M203" s="61"/>
      <c r="N203" s="68">
        <f t="shared" si="19"/>
        <v>0</v>
      </c>
      <c r="O203" s="61"/>
      <c r="P203" s="61"/>
      <c r="Q203" s="55"/>
      <c r="R203" s="69">
        <f t="shared" si="20"/>
        <v>0</v>
      </c>
      <c r="S203" s="62">
        <f t="shared" si="21"/>
        <v>0</v>
      </c>
      <c r="T203" s="55"/>
      <c r="U203" s="69">
        <f t="shared" si="22"/>
        <v>0</v>
      </c>
      <c r="V203" s="63">
        <f t="shared" si="23"/>
        <v>0</v>
      </c>
      <c r="W203" s="69"/>
      <c r="X203" s="63"/>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62">
        <f t="shared" si="24"/>
        <v>0</v>
      </c>
      <c r="BB203" s="64">
        <f t="shared" si="25"/>
        <v>0</v>
      </c>
      <c r="BC203" s="25" t="str">
        <f t="shared" si="26"/>
        <v>INR Zero Only</v>
      </c>
      <c r="IA203" s="26">
        <v>2.91</v>
      </c>
      <c r="IB203" s="57" t="s">
        <v>631</v>
      </c>
      <c r="IC203" s="26" t="s">
        <v>160</v>
      </c>
      <c r="ID203" s="26">
        <v>2</v>
      </c>
      <c r="IE203" s="27" t="s">
        <v>478</v>
      </c>
      <c r="IF203" s="27"/>
      <c r="IG203" s="27"/>
      <c r="IH203" s="27"/>
      <c r="II203" s="27"/>
    </row>
    <row r="204" spans="1:243" s="26" customFormat="1" ht="35.25" customHeight="1">
      <c r="A204" s="65">
        <v>2.92</v>
      </c>
      <c r="B204" s="103" t="s">
        <v>632</v>
      </c>
      <c r="C204" s="58" t="s">
        <v>161</v>
      </c>
      <c r="D204" s="91">
        <v>2</v>
      </c>
      <c r="E204" s="92" t="s">
        <v>478</v>
      </c>
      <c r="F204" s="56"/>
      <c r="G204" s="60"/>
      <c r="H204" s="29"/>
      <c r="I204" s="28" t="s">
        <v>24</v>
      </c>
      <c r="J204" s="30">
        <f t="shared" si="18"/>
        <v>1</v>
      </c>
      <c r="K204" s="31" t="s">
        <v>25</v>
      </c>
      <c r="L204" s="31" t="s">
        <v>4</v>
      </c>
      <c r="M204" s="61"/>
      <c r="N204" s="68">
        <f t="shared" si="19"/>
        <v>0</v>
      </c>
      <c r="O204" s="61"/>
      <c r="P204" s="61"/>
      <c r="Q204" s="55"/>
      <c r="R204" s="69">
        <f t="shared" si="20"/>
        <v>0</v>
      </c>
      <c r="S204" s="62">
        <f t="shared" si="21"/>
        <v>0</v>
      </c>
      <c r="T204" s="55"/>
      <c r="U204" s="69">
        <f t="shared" si="22"/>
        <v>0</v>
      </c>
      <c r="V204" s="63">
        <f t="shared" si="23"/>
        <v>0</v>
      </c>
      <c r="W204" s="69"/>
      <c r="X204" s="63"/>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62">
        <f t="shared" si="24"/>
        <v>0</v>
      </c>
      <c r="BB204" s="64">
        <f t="shared" si="25"/>
        <v>0</v>
      </c>
      <c r="BC204" s="25" t="str">
        <f t="shared" si="26"/>
        <v>INR Zero Only</v>
      </c>
      <c r="IA204" s="26">
        <v>2.92</v>
      </c>
      <c r="IB204" s="57" t="s">
        <v>632</v>
      </c>
      <c r="IC204" s="26" t="s">
        <v>161</v>
      </c>
      <c r="ID204" s="26">
        <v>2</v>
      </c>
      <c r="IE204" s="27" t="s">
        <v>478</v>
      </c>
      <c r="IF204" s="27"/>
      <c r="IG204" s="27"/>
      <c r="IH204" s="27"/>
      <c r="II204" s="27"/>
    </row>
    <row r="205" spans="1:243" s="26" customFormat="1" ht="35.25" customHeight="1">
      <c r="A205" s="65">
        <v>2.93</v>
      </c>
      <c r="B205" s="90" t="s">
        <v>633</v>
      </c>
      <c r="C205" s="58"/>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IA205" s="26">
        <v>2.93</v>
      </c>
      <c r="IB205" s="57" t="s">
        <v>633</v>
      </c>
      <c r="IE205" s="27"/>
      <c r="IF205" s="27"/>
      <c r="IG205" s="27"/>
      <c r="IH205" s="27"/>
      <c r="II205" s="27"/>
    </row>
    <row r="206" spans="1:243" s="26" customFormat="1" ht="35.25" customHeight="1">
      <c r="A206" s="65">
        <v>2.94</v>
      </c>
      <c r="B206" s="90" t="s">
        <v>634</v>
      </c>
      <c r="C206" s="58" t="s">
        <v>162</v>
      </c>
      <c r="D206" s="91">
        <v>2</v>
      </c>
      <c r="E206" s="92" t="s">
        <v>478</v>
      </c>
      <c r="F206" s="56"/>
      <c r="G206" s="60"/>
      <c r="H206" s="29"/>
      <c r="I206" s="28" t="s">
        <v>24</v>
      </c>
      <c r="J206" s="30">
        <f aca="true" t="shared" si="27" ref="J206:J269">IF(I206="Less(-)",-1,1)</f>
        <v>1</v>
      </c>
      <c r="K206" s="31" t="s">
        <v>25</v>
      </c>
      <c r="L206" s="31" t="s">
        <v>4</v>
      </c>
      <c r="M206" s="61"/>
      <c r="N206" s="68">
        <f aca="true" t="shared" si="28" ref="N206:N269">M206*D206</f>
        <v>0</v>
      </c>
      <c r="O206" s="61"/>
      <c r="P206" s="61"/>
      <c r="Q206" s="55"/>
      <c r="R206" s="69">
        <f aca="true" t="shared" si="29" ref="R206:R269">N206*Q206</f>
        <v>0</v>
      </c>
      <c r="S206" s="62">
        <f aca="true" t="shared" si="30" ref="S206:S269">N206+P206+R206</f>
        <v>0</v>
      </c>
      <c r="T206" s="55"/>
      <c r="U206" s="69">
        <f aca="true" t="shared" si="31" ref="U206:U269">S206*T206</f>
        <v>0</v>
      </c>
      <c r="V206" s="63">
        <f aca="true" t="shared" si="32" ref="V206:V269">S206+U206</f>
        <v>0</v>
      </c>
      <c r="W206" s="69"/>
      <c r="X206" s="63"/>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62">
        <f aca="true" t="shared" si="33" ref="BA206:BA269">N206</f>
        <v>0</v>
      </c>
      <c r="BB206" s="64">
        <f aca="true" t="shared" si="34" ref="BB206:BB269">N206+O206+P206+R206</f>
        <v>0</v>
      </c>
      <c r="BC206" s="25" t="str">
        <f aca="true" t="shared" si="35" ref="BC206:BC269">SpellNumber(L206,BB206)</f>
        <v>INR Zero Only</v>
      </c>
      <c r="IA206" s="26">
        <v>2.94</v>
      </c>
      <c r="IB206" s="57" t="s">
        <v>634</v>
      </c>
      <c r="IC206" s="26" t="s">
        <v>162</v>
      </c>
      <c r="ID206" s="26">
        <v>2</v>
      </c>
      <c r="IE206" s="27" t="s">
        <v>478</v>
      </c>
      <c r="IF206" s="27"/>
      <c r="IG206" s="27"/>
      <c r="IH206" s="27"/>
      <c r="II206" s="27"/>
    </row>
    <row r="207" spans="1:243" s="26" customFormat="1" ht="35.25" customHeight="1">
      <c r="A207" s="65">
        <v>2.95</v>
      </c>
      <c r="B207" s="98" t="s">
        <v>635</v>
      </c>
      <c r="C207" s="58" t="s">
        <v>163</v>
      </c>
      <c r="D207" s="91">
        <v>2</v>
      </c>
      <c r="E207" s="92" t="s">
        <v>478</v>
      </c>
      <c r="F207" s="56"/>
      <c r="G207" s="60"/>
      <c r="H207" s="29"/>
      <c r="I207" s="28" t="s">
        <v>24</v>
      </c>
      <c r="J207" s="30">
        <f t="shared" si="27"/>
        <v>1</v>
      </c>
      <c r="K207" s="31" t="s">
        <v>25</v>
      </c>
      <c r="L207" s="31" t="s">
        <v>4</v>
      </c>
      <c r="M207" s="61"/>
      <c r="N207" s="68">
        <f t="shared" si="28"/>
        <v>0</v>
      </c>
      <c r="O207" s="61"/>
      <c r="P207" s="61"/>
      <c r="Q207" s="55"/>
      <c r="R207" s="69">
        <f t="shared" si="29"/>
        <v>0</v>
      </c>
      <c r="S207" s="62">
        <f t="shared" si="30"/>
        <v>0</v>
      </c>
      <c r="T207" s="55"/>
      <c r="U207" s="69">
        <f t="shared" si="31"/>
        <v>0</v>
      </c>
      <c r="V207" s="63">
        <f t="shared" si="32"/>
        <v>0</v>
      </c>
      <c r="W207" s="69"/>
      <c r="X207" s="63"/>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62">
        <f t="shared" si="33"/>
        <v>0</v>
      </c>
      <c r="BB207" s="64">
        <f t="shared" si="34"/>
        <v>0</v>
      </c>
      <c r="BC207" s="25" t="str">
        <f t="shared" si="35"/>
        <v>INR Zero Only</v>
      </c>
      <c r="IA207" s="26">
        <v>2.95</v>
      </c>
      <c r="IB207" s="57" t="s">
        <v>635</v>
      </c>
      <c r="IC207" s="26" t="s">
        <v>163</v>
      </c>
      <c r="ID207" s="26">
        <v>2</v>
      </c>
      <c r="IE207" s="27" t="s">
        <v>478</v>
      </c>
      <c r="IF207" s="27"/>
      <c r="IG207" s="27"/>
      <c r="IH207" s="27"/>
      <c r="II207" s="27"/>
    </row>
    <row r="208" spans="1:243" s="26" customFormat="1" ht="35.25" customHeight="1">
      <c r="A208" s="65">
        <v>2.96</v>
      </c>
      <c r="B208" s="90" t="s">
        <v>636</v>
      </c>
      <c r="C208" s="58"/>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IA208" s="26">
        <v>2.96</v>
      </c>
      <c r="IB208" s="57" t="s">
        <v>636</v>
      </c>
      <c r="IE208" s="27"/>
      <c r="IF208" s="27"/>
      <c r="IG208" s="27"/>
      <c r="IH208" s="27"/>
      <c r="II208" s="27"/>
    </row>
    <row r="209" spans="1:243" s="26" customFormat="1" ht="35.25" customHeight="1">
      <c r="A209" s="65">
        <v>2.97</v>
      </c>
      <c r="B209" s="90" t="s">
        <v>637</v>
      </c>
      <c r="C209" s="58" t="s">
        <v>164</v>
      </c>
      <c r="D209" s="91">
        <v>2</v>
      </c>
      <c r="E209" s="92" t="s">
        <v>478</v>
      </c>
      <c r="F209" s="56"/>
      <c r="G209" s="60"/>
      <c r="H209" s="29"/>
      <c r="I209" s="28" t="s">
        <v>24</v>
      </c>
      <c r="J209" s="30">
        <f t="shared" si="27"/>
        <v>1</v>
      </c>
      <c r="K209" s="31" t="s">
        <v>25</v>
      </c>
      <c r="L209" s="31" t="s">
        <v>4</v>
      </c>
      <c r="M209" s="61"/>
      <c r="N209" s="68">
        <f t="shared" si="28"/>
        <v>0</v>
      </c>
      <c r="O209" s="61"/>
      <c r="P209" s="61"/>
      <c r="Q209" s="55"/>
      <c r="R209" s="69">
        <f t="shared" si="29"/>
        <v>0</v>
      </c>
      <c r="S209" s="62">
        <f t="shared" si="30"/>
        <v>0</v>
      </c>
      <c r="T209" s="55"/>
      <c r="U209" s="69">
        <f t="shared" si="31"/>
        <v>0</v>
      </c>
      <c r="V209" s="63">
        <f t="shared" si="32"/>
        <v>0</v>
      </c>
      <c r="W209" s="69"/>
      <c r="X209" s="63"/>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62">
        <f t="shared" si="33"/>
        <v>0</v>
      </c>
      <c r="BB209" s="64">
        <f t="shared" si="34"/>
        <v>0</v>
      </c>
      <c r="BC209" s="25" t="str">
        <f t="shared" si="35"/>
        <v>INR Zero Only</v>
      </c>
      <c r="IA209" s="26">
        <v>2.97</v>
      </c>
      <c r="IB209" s="57" t="s">
        <v>637</v>
      </c>
      <c r="IC209" s="26" t="s">
        <v>164</v>
      </c>
      <c r="ID209" s="26">
        <v>2</v>
      </c>
      <c r="IE209" s="27" t="s">
        <v>478</v>
      </c>
      <c r="IF209" s="27"/>
      <c r="IG209" s="27"/>
      <c r="IH209" s="27"/>
      <c r="II209" s="27"/>
    </row>
    <row r="210" spans="1:243" s="26" customFormat="1" ht="35.25" customHeight="1">
      <c r="A210" s="65">
        <v>2.98</v>
      </c>
      <c r="B210" s="90" t="s">
        <v>638</v>
      </c>
      <c r="C210" s="58" t="s">
        <v>165</v>
      </c>
      <c r="D210" s="91">
        <v>2</v>
      </c>
      <c r="E210" s="92" t="s">
        <v>478</v>
      </c>
      <c r="F210" s="56"/>
      <c r="G210" s="60"/>
      <c r="H210" s="29"/>
      <c r="I210" s="28" t="s">
        <v>24</v>
      </c>
      <c r="J210" s="30">
        <f t="shared" si="27"/>
        <v>1</v>
      </c>
      <c r="K210" s="31" t="s">
        <v>25</v>
      </c>
      <c r="L210" s="31" t="s">
        <v>4</v>
      </c>
      <c r="M210" s="61"/>
      <c r="N210" s="68">
        <f t="shared" si="28"/>
        <v>0</v>
      </c>
      <c r="O210" s="61"/>
      <c r="P210" s="61"/>
      <c r="Q210" s="55"/>
      <c r="R210" s="69">
        <f t="shared" si="29"/>
        <v>0</v>
      </c>
      <c r="S210" s="62">
        <f t="shared" si="30"/>
        <v>0</v>
      </c>
      <c r="T210" s="55"/>
      <c r="U210" s="69">
        <f t="shared" si="31"/>
        <v>0</v>
      </c>
      <c r="V210" s="63">
        <f t="shared" si="32"/>
        <v>0</v>
      </c>
      <c r="W210" s="69"/>
      <c r="X210" s="63"/>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62">
        <f t="shared" si="33"/>
        <v>0</v>
      </c>
      <c r="BB210" s="64">
        <f t="shared" si="34"/>
        <v>0</v>
      </c>
      <c r="BC210" s="25" t="str">
        <f t="shared" si="35"/>
        <v>INR Zero Only</v>
      </c>
      <c r="IA210" s="26">
        <v>2.98</v>
      </c>
      <c r="IB210" s="57" t="s">
        <v>638</v>
      </c>
      <c r="IC210" s="26" t="s">
        <v>165</v>
      </c>
      <c r="ID210" s="26">
        <v>2</v>
      </c>
      <c r="IE210" s="27" t="s">
        <v>478</v>
      </c>
      <c r="IF210" s="27"/>
      <c r="IG210" s="27"/>
      <c r="IH210" s="27"/>
      <c r="II210" s="27"/>
    </row>
    <row r="211" spans="1:243" s="26" customFormat="1" ht="35.25" customHeight="1">
      <c r="A211" s="65">
        <v>2.99</v>
      </c>
      <c r="B211" s="103" t="s">
        <v>639</v>
      </c>
      <c r="C211" s="58"/>
      <c r="D211" s="67"/>
      <c r="E211" s="59"/>
      <c r="F211" s="56"/>
      <c r="G211" s="60"/>
      <c r="H211" s="29"/>
      <c r="I211" s="28"/>
      <c r="J211" s="30"/>
      <c r="K211" s="31"/>
      <c r="L211" s="31"/>
      <c r="M211" s="103"/>
      <c r="N211" s="68"/>
      <c r="O211" s="61"/>
      <c r="P211" s="61"/>
      <c r="Q211" s="55"/>
      <c r="R211" s="69"/>
      <c r="S211" s="62"/>
      <c r="T211" s="55"/>
      <c r="U211" s="69"/>
      <c r="V211" s="63"/>
      <c r="W211" s="69"/>
      <c r="X211" s="63"/>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62"/>
      <c r="BB211" s="64"/>
      <c r="BC211" s="25"/>
      <c r="IA211" s="26">
        <v>2.99</v>
      </c>
      <c r="IB211" s="57" t="s">
        <v>639</v>
      </c>
      <c r="IE211" s="27"/>
      <c r="IF211" s="27"/>
      <c r="IG211" s="27"/>
      <c r="IH211" s="27"/>
      <c r="II211" s="27"/>
    </row>
    <row r="212" spans="1:243" s="26" customFormat="1" ht="35.25" customHeight="1">
      <c r="A212" s="65">
        <v>3</v>
      </c>
      <c r="B212" s="94" t="s">
        <v>640</v>
      </c>
      <c r="C212" s="58" t="s">
        <v>166</v>
      </c>
      <c r="D212" s="91">
        <v>130</v>
      </c>
      <c r="E212" s="92" t="s">
        <v>478</v>
      </c>
      <c r="F212" s="56"/>
      <c r="G212" s="60"/>
      <c r="H212" s="29"/>
      <c r="I212" s="28" t="s">
        <v>24</v>
      </c>
      <c r="J212" s="30">
        <f t="shared" si="27"/>
        <v>1</v>
      </c>
      <c r="K212" s="31" t="s">
        <v>25</v>
      </c>
      <c r="L212" s="31" t="s">
        <v>4</v>
      </c>
      <c r="M212" s="61"/>
      <c r="N212" s="68">
        <f t="shared" si="28"/>
        <v>0</v>
      </c>
      <c r="O212" s="61"/>
      <c r="P212" s="61"/>
      <c r="Q212" s="55"/>
      <c r="R212" s="69">
        <f t="shared" si="29"/>
        <v>0</v>
      </c>
      <c r="S212" s="62">
        <f t="shared" si="30"/>
        <v>0</v>
      </c>
      <c r="T212" s="55"/>
      <c r="U212" s="69">
        <f t="shared" si="31"/>
        <v>0</v>
      </c>
      <c r="V212" s="63">
        <f t="shared" si="32"/>
        <v>0</v>
      </c>
      <c r="W212" s="69"/>
      <c r="X212" s="63"/>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62">
        <f t="shared" si="33"/>
        <v>0</v>
      </c>
      <c r="BB212" s="64">
        <f t="shared" si="34"/>
        <v>0</v>
      </c>
      <c r="BC212" s="25" t="str">
        <f t="shared" si="35"/>
        <v>INR Zero Only</v>
      </c>
      <c r="IA212" s="26">
        <v>3</v>
      </c>
      <c r="IB212" s="57" t="s">
        <v>640</v>
      </c>
      <c r="IC212" s="26" t="s">
        <v>166</v>
      </c>
      <c r="ID212" s="26">
        <v>130</v>
      </c>
      <c r="IE212" s="27" t="s">
        <v>478</v>
      </c>
      <c r="IF212" s="27"/>
      <c r="IG212" s="27"/>
      <c r="IH212" s="27"/>
      <c r="II212" s="27"/>
    </row>
    <row r="213" spans="1:243" s="26" customFormat="1" ht="35.25" customHeight="1">
      <c r="A213" s="65">
        <v>3.01</v>
      </c>
      <c r="B213" s="103" t="s">
        <v>641</v>
      </c>
      <c r="C213" s="58"/>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IA213" s="26">
        <v>3.01</v>
      </c>
      <c r="IB213" s="57" t="s">
        <v>641</v>
      </c>
      <c r="IE213" s="27"/>
      <c r="IF213" s="27"/>
      <c r="IG213" s="27"/>
      <c r="IH213" s="27"/>
      <c r="II213" s="27"/>
    </row>
    <row r="214" spans="1:243" s="26" customFormat="1" ht="35.25" customHeight="1">
      <c r="A214" s="65">
        <v>3.02</v>
      </c>
      <c r="B214" s="94" t="s">
        <v>631</v>
      </c>
      <c r="C214" s="58" t="s">
        <v>167</v>
      </c>
      <c r="D214" s="91">
        <v>6</v>
      </c>
      <c r="E214" s="59" t="s">
        <v>23</v>
      </c>
      <c r="F214" s="56"/>
      <c r="G214" s="60"/>
      <c r="H214" s="29"/>
      <c r="I214" s="28" t="s">
        <v>24</v>
      </c>
      <c r="J214" s="30">
        <f t="shared" si="27"/>
        <v>1</v>
      </c>
      <c r="K214" s="31" t="s">
        <v>25</v>
      </c>
      <c r="L214" s="31" t="s">
        <v>4</v>
      </c>
      <c r="M214" s="61"/>
      <c r="N214" s="68">
        <f t="shared" si="28"/>
        <v>0</v>
      </c>
      <c r="O214" s="61"/>
      <c r="P214" s="61"/>
      <c r="Q214" s="55"/>
      <c r="R214" s="69">
        <f t="shared" si="29"/>
        <v>0</v>
      </c>
      <c r="S214" s="62">
        <f t="shared" si="30"/>
        <v>0</v>
      </c>
      <c r="T214" s="55"/>
      <c r="U214" s="69">
        <f t="shared" si="31"/>
        <v>0</v>
      </c>
      <c r="V214" s="63">
        <f t="shared" si="32"/>
        <v>0</v>
      </c>
      <c r="W214" s="69"/>
      <c r="X214" s="63"/>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62">
        <f t="shared" si="33"/>
        <v>0</v>
      </c>
      <c r="BB214" s="64">
        <f t="shared" si="34"/>
        <v>0</v>
      </c>
      <c r="BC214" s="25" t="str">
        <f t="shared" si="35"/>
        <v>INR Zero Only</v>
      </c>
      <c r="IA214" s="26">
        <v>3.02</v>
      </c>
      <c r="IB214" s="57" t="s">
        <v>631</v>
      </c>
      <c r="IC214" s="26" t="s">
        <v>167</v>
      </c>
      <c r="ID214" s="26">
        <v>6</v>
      </c>
      <c r="IE214" s="27" t="s">
        <v>23</v>
      </c>
      <c r="IF214" s="27"/>
      <c r="IG214" s="27"/>
      <c r="IH214" s="27"/>
      <c r="II214" s="27"/>
    </row>
    <row r="215" spans="1:243" s="26" customFormat="1" ht="35.25" customHeight="1">
      <c r="A215" s="65">
        <v>3.03</v>
      </c>
      <c r="B215" s="95" t="s">
        <v>642</v>
      </c>
      <c r="C215" s="58"/>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IA215" s="26">
        <v>3.03</v>
      </c>
      <c r="IB215" s="57" t="s">
        <v>642</v>
      </c>
      <c r="IE215" s="27"/>
      <c r="IF215" s="27"/>
      <c r="IG215" s="27"/>
      <c r="IH215" s="27"/>
      <c r="II215" s="27"/>
    </row>
    <row r="216" spans="1:243" s="26" customFormat="1" ht="35.25" customHeight="1">
      <c r="A216" s="65">
        <v>3.04</v>
      </c>
      <c r="B216" s="90" t="s">
        <v>643</v>
      </c>
      <c r="C216" s="58" t="s">
        <v>168</v>
      </c>
      <c r="D216" s="91">
        <v>4</v>
      </c>
      <c r="E216" s="92" t="s">
        <v>478</v>
      </c>
      <c r="F216" s="56"/>
      <c r="G216" s="60"/>
      <c r="H216" s="29"/>
      <c r="I216" s="28" t="s">
        <v>24</v>
      </c>
      <c r="J216" s="30">
        <f t="shared" si="27"/>
        <v>1</v>
      </c>
      <c r="K216" s="31" t="s">
        <v>25</v>
      </c>
      <c r="L216" s="31" t="s">
        <v>4</v>
      </c>
      <c r="M216" s="61"/>
      <c r="N216" s="68">
        <f t="shared" si="28"/>
        <v>0</v>
      </c>
      <c r="O216" s="61"/>
      <c r="P216" s="61"/>
      <c r="Q216" s="55"/>
      <c r="R216" s="69">
        <f t="shared" si="29"/>
        <v>0</v>
      </c>
      <c r="S216" s="62">
        <f t="shared" si="30"/>
        <v>0</v>
      </c>
      <c r="T216" s="55"/>
      <c r="U216" s="69">
        <f t="shared" si="31"/>
        <v>0</v>
      </c>
      <c r="V216" s="63">
        <f t="shared" si="32"/>
        <v>0</v>
      </c>
      <c r="W216" s="69"/>
      <c r="X216" s="63"/>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62">
        <f t="shared" si="33"/>
        <v>0</v>
      </c>
      <c r="BB216" s="64">
        <f t="shared" si="34"/>
        <v>0</v>
      </c>
      <c r="BC216" s="25" t="str">
        <f t="shared" si="35"/>
        <v>INR Zero Only</v>
      </c>
      <c r="IA216" s="26">
        <v>3.04</v>
      </c>
      <c r="IB216" s="57" t="s">
        <v>643</v>
      </c>
      <c r="IC216" s="26" t="s">
        <v>168</v>
      </c>
      <c r="ID216" s="26">
        <v>4</v>
      </c>
      <c r="IE216" s="27" t="s">
        <v>478</v>
      </c>
      <c r="IF216" s="27"/>
      <c r="IG216" s="27"/>
      <c r="IH216" s="27"/>
      <c r="II216" s="27"/>
    </row>
    <row r="217" spans="1:243" s="26" customFormat="1" ht="35.25" customHeight="1">
      <c r="A217" s="65">
        <v>3.05</v>
      </c>
      <c r="B217" s="96" t="s">
        <v>644</v>
      </c>
      <c r="C217" s="58" t="s">
        <v>169</v>
      </c>
      <c r="D217" s="91">
        <v>8</v>
      </c>
      <c r="E217" s="92" t="s">
        <v>478</v>
      </c>
      <c r="F217" s="56"/>
      <c r="G217" s="60"/>
      <c r="H217" s="29"/>
      <c r="I217" s="28" t="s">
        <v>24</v>
      </c>
      <c r="J217" s="30">
        <f t="shared" si="27"/>
        <v>1</v>
      </c>
      <c r="K217" s="31" t="s">
        <v>25</v>
      </c>
      <c r="L217" s="31" t="s">
        <v>4</v>
      </c>
      <c r="M217" s="61"/>
      <c r="N217" s="68">
        <f t="shared" si="28"/>
        <v>0</v>
      </c>
      <c r="O217" s="61"/>
      <c r="P217" s="61"/>
      <c r="Q217" s="55"/>
      <c r="R217" s="69">
        <f t="shared" si="29"/>
        <v>0</v>
      </c>
      <c r="S217" s="62">
        <f t="shared" si="30"/>
        <v>0</v>
      </c>
      <c r="T217" s="55"/>
      <c r="U217" s="69">
        <f t="shared" si="31"/>
        <v>0</v>
      </c>
      <c r="V217" s="63">
        <f t="shared" si="32"/>
        <v>0</v>
      </c>
      <c r="W217" s="69"/>
      <c r="X217" s="63"/>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62">
        <f t="shared" si="33"/>
        <v>0</v>
      </c>
      <c r="BB217" s="64">
        <f t="shared" si="34"/>
        <v>0</v>
      </c>
      <c r="BC217" s="25" t="str">
        <f t="shared" si="35"/>
        <v>INR Zero Only</v>
      </c>
      <c r="IA217" s="26">
        <v>3.05</v>
      </c>
      <c r="IB217" s="57" t="s">
        <v>644</v>
      </c>
      <c r="IC217" s="26" t="s">
        <v>169</v>
      </c>
      <c r="ID217" s="26">
        <v>8</v>
      </c>
      <c r="IE217" s="27" t="s">
        <v>478</v>
      </c>
      <c r="IF217" s="27"/>
      <c r="IG217" s="27"/>
      <c r="IH217" s="27"/>
      <c r="II217" s="27"/>
    </row>
    <row r="218" spans="1:243" s="26" customFormat="1" ht="35.25" customHeight="1">
      <c r="A218" s="65">
        <v>3.06</v>
      </c>
      <c r="B218" s="96" t="s">
        <v>645</v>
      </c>
      <c r="C218" s="58" t="s">
        <v>170</v>
      </c>
      <c r="D218" s="91">
        <v>4</v>
      </c>
      <c r="E218" s="92" t="s">
        <v>478</v>
      </c>
      <c r="F218" s="56"/>
      <c r="G218" s="60"/>
      <c r="H218" s="29"/>
      <c r="I218" s="28" t="s">
        <v>24</v>
      </c>
      <c r="J218" s="30">
        <f t="shared" si="27"/>
        <v>1</v>
      </c>
      <c r="K218" s="31" t="s">
        <v>25</v>
      </c>
      <c r="L218" s="31" t="s">
        <v>4</v>
      </c>
      <c r="M218" s="61"/>
      <c r="N218" s="68">
        <f t="shared" si="28"/>
        <v>0</v>
      </c>
      <c r="O218" s="61"/>
      <c r="P218" s="61"/>
      <c r="Q218" s="55"/>
      <c r="R218" s="69">
        <f t="shared" si="29"/>
        <v>0</v>
      </c>
      <c r="S218" s="62">
        <f t="shared" si="30"/>
        <v>0</v>
      </c>
      <c r="T218" s="55"/>
      <c r="U218" s="69">
        <f t="shared" si="31"/>
        <v>0</v>
      </c>
      <c r="V218" s="63">
        <f t="shared" si="32"/>
        <v>0</v>
      </c>
      <c r="W218" s="69"/>
      <c r="X218" s="63"/>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62">
        <f t="shared" si="33"/>
        <v>0</v>
      </c>
      <c r="BB218" s="64">
        <f t="shared" si="34"/>
        <v>0</v>
      </c>
      <c r="BC218" s="25" t="str">
        <f t="shared" si="35"/>
        <v>INR Zero Only</v>
      </c>
      <c r="IA218" s="26">
        <v>3.06</v>
      </c>
      <c r="IB218" s="57" t="s">
        <v>645</v>
      </c>
      <c r="IC218" s="26" t="s">
        <v>170</v>
      </c>
      <c r="ID218" s="26">
        <v>4</v>
      </c>
      <c r="IE218" s="27" t="s">
        <v>478</v>
      </c>
      <c r="IF218" s="27"/>
      <c r="IG218" s="27"/>
      <c r="IH218" s="27"/>
      <c r="II218" s="27"/>
    </row>
    <row r="219" spans="1:243" s="26" customFormat="1" ht="35.25" customHeight="1">
      <c r="A219" s="65">
        <v>3.07</v>
      </c>
      <c r="B219" s="108" t="s">
        <v>646</v>
      </c>
      <c r="C219" s="58" t="s">
        <v>171</v>
      </c>
      <c r="D219" s="91">
        <v>2</v>
      </c>
      <c r="E219" s="92" t="s">
        <v>516</v>
      </c>
      <c r="F219" s="56"/>
      <c r="G219" s="60"/>
      <c r="H219" s="29"/>
      <c r="I219" s="28" t="s">
        <v>24</v>
      </c>
      <c r="J219" s="30">
        <f t="shared" si="27"/>
        <v>1</v>
      </c>
      <c r="K219" s="31" t="s">
        <v>25</v>
      </c>
      <c r="L219" s="31" t="s">
        <v>4</v>
      </c>
      <c r="M219" s="61"/>
      <c r="N219" s="68">
        <f t="shared" si="28"/>
        <v>0</v>
      </c>
      <c r="O219" s="61"/>
      <c r="P219" s="61"/>
      <c r="Q219" s="55"/>
      <c r="R219" s="69">
        <f t="shared" si="29"/>
        <v>0</v>
      </c>
      <c r="S219" s="62">
        <f t="shared" si="30"/>
        <v>0</v>
      </c>
      <c r="T219" s="55"/>
      <c r="U219" s="69">
        <f t="shared" si="31"/>
        <v>0</v>
      </c>
      <c r="V219" s="63">
        <f t="shared" si="32"/>
        <v>0</v>
      </c>
      <c r="W219" s="69"/>
      <c r="X219" s="63"/>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62">
        <f t="shared" si="33"/>
        <v>0</v>
      </c>
      <c r="BB219" s="64">
        <f t="shared" si="34"/>
        <v>0</v>
      </c>
      <c r="BC219" s="25" t="str">
        <f t="shared" si="35"/>
        <v>INR Zero Only</v>
      </c>
      <c r="IA219" s="26">
        <v>3.07</v>
      </c>
      <c r="IB219" s="57" t="s">
        <v>646</v>
      </c>
      <c r="IC219" s="26" t="s">
        <v>171</v>
      </c>
      <c r="ID219" s="26">
        <v>2</v>
      </c>
      <c r="IE219" s="27" t="s">
        <v>516</v>
      </c>
      <c r="IF219" s="27"/>
      <c r="IG219" s="27"/>
      <c r="IH219" s="27"/>
      <c r="II219" s="27"/>
    </row>
    <row r="220" spans="1:243" s="26" customFormat="1" ht="35.25" customHeight="1">
      <c r="A220" s="65">
        <v>3.08</v>
      </c>
      <c r="B220" s="108" t="s">
        <v>647</v>
      </c>
      <c r="C220" s="58" t="s">
        <v>172</v>
      </c>
      <c r="D220" s="91">
        <v>2</v>
      </c>
      <c r="E220" s="92" t="s">
        <v>508</v>
      </c>
      <c r="F220" s="56"/>
      <c r="G220" s="60"/>
      <c r="H220" s="29"/>
      <c r="I220" s="28" t="s">
        <v>24</v>
      </c>
      <c r="J220" s="30">
        <f t="shared" si="27"/>
        <v>1</v>
      </c>
      <c r="K220" s="31" t="s">
        <v>25</v>
      </c>
      <c r="L220" s="31" t="s">
        <v>4</v>
      </c>
      <c r="M220" s="61"/>
      <c r="N220" s="68">
        <f t="shared" si="28"/>
        <v>0</v>
      </c>
      <c r="O220" s="61"/>
      <c r="P220" s="61"/>
      <c r="Q220" s="55"/>
      <c r="R220" s="69">
        <f t="shared" si="29"/>
        <v>0</v>
      </c>
      <c r="S220" s="62">
        <f t="shared" si="30"/>
        <v>0</v>
      </c>
      <c r="T220" s="55"/>
      <c r="U220" s="69">
        <f t="shared" si="31"/>
        <v>0</v>
      </c>
      <c r="V220" s="63">
        <f t="shared" si="32"/>
        <v>0</v>
      </c>
      <c r="W220" s="69"/>
      <c r="X220" s="63"/>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62">
        <f t="shared" si="33"/>
        <v>0</v>
      </c>
      <c r="BB220" s="64">
        <f t="shared" si="34"/>
        <v>0</v>
      </c>
      <c r="BC220" s="25" t="str">
        <f t="shared" si="35"/>
        <v>INR Zero Only</v>
      </c>
      <c r="IA220" s="26">
        <v>3.08</v>
      </c>
      <c r="IB220" s="57" t="s">
        <v>647</v>
      </c>
      <c r="IC220" s="26" t="s">
        <v>172</v>
      </c>
      <c r="ID220" s="26">
        <v>2</v>
      </c>
      <c r="IE220" s="27" t="s">
        <v>508</v>
      </c>
      <c r="IF220" s="27"/>
      <c r="IG220" s="27"/>
      <c r="IH220" s="27"/>
      <c r="II220" s="27"/>
    </row>
    <row r="221" spans="1:243" s="26" customFormat="1" ht="35.25" customHeight="1">
      <c r="A221" s="65">
        <v>3.09</v>
      </c>
      <c r="B221" s="108" t="s">
        <v>648</v>
      </c>
      <c r="C221" s="58" t="s">
        <v>173</v>
      </c>
      <c r="D221" s="91">
        <v>690</v>
      </c>
      <c r="E221" s="92" t="s">
        <v>575</v>
      </c>
      <c r="F221" s="56"/>
      <c r="G221" s="60"/>
      <c r="H221" s="29"/>
      <c r="I221" s="28" t="s">
        <v>24</v>
      </c>
      <c r="J221" s="30">
        <f t="shared" si="27"/>
        <v>1</v>
      </c>
      <c r="K221" s="31" t="s">
        <v>25</v>
      </c>
      <c r="L221" s="31" t="s">
        <v>4</v>
      </c>
      <c r="M221" s="61"/>
      <c r="N221" s="68">
        <f t="shared" si="28"/>
        <v>0</v>
      </c>
      <c r="O221" s="61"/>
      <c r="P221" s="61"/>
      <c r="Q221" s="55"/>
      <c r="R221" s="69">
        <f t="shared" si="29"/>
        <v>0</v>
      </c>
      <c r="S221" s="62">
        <f t="shared" si="30"/>
        <v>0</v>
      </c>
      <c r="T221" s="55"/>
      <c r="U221" s="69">
        <f t="shared" si="31"/>
        <v>0</v>
      </c>
      <c r="V221" s="63">
        <f t="shared" si="32"/>
        <v>0</v>
      </c>
      <c r="W221" s="69"/>
      <c r="X221" s="63"/>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62">
        <f t="shared" si="33"/>
        <v>0</v>
      </c>
      <c r="BB221" s="64">
        <f t="shared" si="34"/>
        <v>0</v>
      </c>
      <c r="BC221" s="25" t="str">
        <f t="shared" si="35"/>
        <v>INR Zero Only</v>
      </c>
      <c r="IA221" s="26">
        <v>3.09</v>
      </c>
      <c r="IB221" s="57" t="s">
        <v>648</v>
      </c>
      <c r="IC221" s="26" t="s">
        <v>173</v>
      </c>
      <c r="ID221" s="26">
        <v>690</v>
      </c>
      <c r="IE221" s="27" t="s">
        <v>575</v>
      </c>
      <c r="IF221" s="27"/>
      <c r="IG221" s="27"/>
      <c r="IH221" s="27"/>
      <c r="II221" s="27"/>
    </row>
    <row r="222" spans="1:243" s="26" customFormat="1" ht="35.25" customHeight="1">
      <c r="A222" s="65">
        <v>3.1</v>
      </c>
      <c r="B222" s="104" t="s">
        <v>649</v>
      </c>
      <c r="C222" s="58" t="s">
        <v>174</v>
      </c>
      <c r="D222" s="91">
        <v>70</v>
      </c>
      <c r="E222" s="92" t="s">
        <v>575</v>
      </c>
      <c r="F222" s="56"/>
      <c r="G222" s="60"/>
      <c r="H222" s="29"/>
      <c r="I222" s="28" t="s">
        <v>24</v>
      </c>
      <c r="J222" s="30">
        <f t="shared" si="27"/>
        <v>1</v>
      </c>
      <c r="K222" s="31" t="s">
        <v>25</v>
      </c>
      <c r="L222" s="31" t="s">
        <v>4</v>
      </c>
      <c r="M222" s="61"/>
      <c r="N222" s="68">
        <f t="shared" si="28"/>
        <v>0</v>
      </c>
      <c r="O222" s="61"/>
      <c r="P222" s="61"/>
      <c r="Q222" s="55"/>
      <c r="R222" s="69">
        <f t="shared" si="29"/>
        <v>0</v>
      </c>
      <c r="S222" s="62">
        <f t="shared" si="30"/>
        <v>0</v>
      </c>
      <c r="T222" s="55"/>
      <c r="U222" s="69">
        <f t="shared" si="31"/>
        <v>0</v>
      </c>
      <c r="V222" s="63">
        <f t="shared" si="32"/>
        <v>0</v>
      </c>
      <c r="W222" s="69"/>
      <c r="X222" s="63"/>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62">
        <f t="shared" si="33"/>
        <v>0</v>
      </c>
      <c r="BB222" s="64">
        <f t="shared" si="34"/>
        <v>0</v>
      </c>
      <c r="BC222" s="25" t="str">
        <f t="shared" si="35"/>
        <v>INR Zero Only</v>
      </c>
      <c r="IA222" s="26">
        <v>3.1</v>
      </c>
      <c r="IB222" s="57" t="s">
        <v>649</v>
      </c>
      <c r="IC222" s="26" t="s">
        <v>174</v>
      </c>
      <c r="ID222" s="26">
        <v>70</v>
      </c>
      <c r="IE222" s="27" t="s">
        <v>575</v>
      </c>
      <c r="IF222" s="27"/>
      <c r="IG222" s="27"/>
      <c r="IH222" s="27"/>
      <c r="II222" s="27"/>
    </row>
    <row r="223" spans="1:243" s="26" customFormat="1" ht="35.25" customHeight="1">
      <c r="A223" s="65">
        <v>3.11</v>
      </c>
      <c r="B223" s="104" t="s">
        <v>650</v>
      </c>
      <c r="C223" s="58" t="s">
        <v>175</v>
      </c>
      <c r="D223" s="91">
        <v>70</v>
      </c>
      <c r="E223" s="92" t="s">
        <v>575</v>
      </c>
      <c r="F223" s="56"/>
      <c r="G223" s="60"/>
      <c r="H223" s="29"/>
      <c r="I223" s="28" t="s">
        <v>24</v>
      </c>
      <c r="J223" s="30">
        <f t="shared" si="27"/>
        <v>1</v>
      </c>
      <c r="K223" s="31" t="s">
        <v>25</v>
      </c>
      <c r="L223" s="31" t="s">
        <v>4</v>
      </c>
      <c r="M223" s="61"/>
      <c r="N223" s="68">
        <f t="shared" si="28"/>
        <v>0</v>
      </c>
      <c r="O223" s="61"/>
      <c r="P223" s="61"/>
      <c r="Q223" s="55"/>
      <c r="R223" s="69">
        <f t="shared" si="29"/>
        <v>0</v>
      </c>
      <c r="S223" s="62">
        <f t="shared" si="30"/>
        <v>0</v>
      </c>
      <c r="T223" s="55"/>
      <c r="U223" s="69">
        <f t="shared" si="31"/>
        <v>0</v>
      </c>
      <c r="V223" s="63">
        <f t="shared" si="32"/>
        <v>0</v>
      </c>
      <c r="W223" s="69"/>
      <c r="X223" s="63"/>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62">
        <f t="shared" si="33"/>
        <v>0</v>
      </c>
      <c r="BB223" s="64">
        <f t="shared" si="34"/>
        <v>0</v>
      </c>
      <c r="BC223" s="25" t="str">
        <f t="shared" si="35"/>
        <v>INR Zero Only</v>
      </c>
      <c r="IA223" s="26">
        <v>3.11</v>
      </c>
      <c r="IB223" s="57" t="s">
        <v>650</v>
      </c>
      <c r="IC223" s="26" t="s">
        <v>175</v>
      </c>
      <c r="ID223" s="26">
        <v>70</v>
      </c>
      <c r="IE223" s="27" t="s">
        <v>575</v>
      </c>
      <c r="IF223" s="27"/>
      <c r="IG223" s="27"/>
      <c r="IH223" s="27"/>
      <c r="II223" s="27"/>
    </row>
    <row r="224" spans="1:243" s="26" customFormat="1" ht="35.25" customHeight="1">
      <c r="A224" s="65">
        <v>3.12</v>
      </c>
      <c r="B224" s="104" t="s">
        <v>651</v>
      </c>
      <c r="C224" s="58" t="s">
        <v>176</v>
      </c>
      <c r="D224" s="91">
        <v>104</v>
      </c>
      <c r="E224" s="92" t="s">
        <v>575</v>
      </c>
      <c r="F224" s="56"/>
      <c r="G224" s="60"/>
      <c r="H224" s="29"/>
      <c r="I224" s="28" t="s">
        <v>24</v>
      </c>
      <c r="J224" s="30">
        <f t="shared" si="27"/>
        <v>1</v>
      </c>
      <c r="K224" s="31" t="s">
        <v>25</v>
      </c>
      <c r="L224" s="31" t="s">
        <v>4</v>
      </c>
      <c r="M224" s="61"/>
      <c r="N224" s="68">
        <f t="shared" si="28"/>
        <v>0</v>
      </c>
      <c r="O224" s="61"/>
      <c r="P224" s="61"/>
      <c r="Q224" s="55"/>
      <c r="R224" s="69">
        <f t="shared" si="29"/>
        <v>0</v>
      </c>
      <c r="S224" s="62">
        <f t="shared" si="30"/>
        <v>0</v>
      </c>
      <c r="T224" s="55"/>
      <c r="U224" s="69">
        <f t="shared" si="31"/>
        <v>0</v>
      </c>
      <c r="V224" s="63">
        <f t="shared" si="32"/>
        <v>0</v>
      </c>
      <c r="W224" s="69"/>
      <c r="X224" s="63"/>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62">
        <f t="shared" si="33"/>
        <v>0</v>
      </c>
      <c r="BB224" s="64">
        <f t="shared" si="34"/>
        <v>0</v>
      </c>
      <c r="BC224" s="25" t="str">
        <f t="shared" si="35"/>
        <v>INR Zero Only</v>
      </c>
      <c r="IA224" s="26">
        <v>3.12</v>
      </c>
      <c r="IB224" s="57" t="s">
        <v>651</v>
      </c>
      <c r="IC224" s="26" t="s">
        <v>176</v>
      </c>
      <c r="ID224" s="26">
        <v>104</v>
      </c>
      <c r="IE224" s="27" t="s">
        <v>575</v>
      </c>
      <c r="IF224" s="27"/>
      <c r="IG224" s="27"/>
      <c r="IH224" s="27"/>
      <c r="II224" s="27"/>
    </row>
    <row r="225" spans="1:243" s="26" customFormat="1" ht="35.25" customHeight="1">
      <c r="A225" s="65">
        <v>3.13</v>
      </c>
      <c r="B225" s="108" t="s">
        <v>652</v>
      </c>
      <c r="C225" s="58" t="s">
        <v>177</v>
      </c>
      <c r="D225" s="91">
        <v>2</v>
      </c>
      <c r="E225" s="92" t="s">
        <v>575</v>
      </c>
      <c r="F225" s="56"/>
      <c r="G225" s="60"/>
      <c r="H225" s="29"/>
      <c r="I225" s="28" t="s">
        <v>24</v>
      </c>
      <c r="J225" s="30">
        <f t="shared" si="27"/>
        <v>1</v>
      </c>
      <c r="K225" s="31" t="s">
        <v>25</v>
      </c>
      <c r="L225" s="31" t="s">
        <v>4</v>
      </c>
      <c r="M225" s="61"/>
      <c r="N225" s="68">
        <f t="shared" si="28"/>
        <v>0</v>
      </c>
      <c r="O225" s="61"/>
      <c r="P225" s="61"/>
      <c r="Q225" s="55"/>
      <c r="R225" s="69">
        <f t="shared" si="29"/>
        <v>0</v>
      </c>
      <c r="S225" s="62">
        <f t="shared" si="30"/>
        <v>0</v>
      </c>
      <c r="T225" s="55"/>
      <c r="U225" s="69">
        <f t="shared" si="31"/>
        <v>0</v>
      </c>
      <c r="V225" s="63">
        <f t="shared" si="32"/>
        <v>0</v>
      </c>
      <c r="W225" s="69"/>
      <c r="X225" s="63"/>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62">
        <f t="shared" si="33"/>
        <v>0</v>
      </c>
      <c r="BB225" s="64">
        <f t="shared" si="34"/>
        <v>0</v>
      </c>
      <c r="BC225" s="25" t="str">
        <f t="shared" si="35"/>
        <v>INR Zero Only</v>
      </c>
      <c r="IA225" s="26">
        <v>3.13</v>
      </c>
      <c r="IB225" s="57" t="s">
        <v>652</v>
      </c>
      <c r="IC225" s="26" t="s">
        <v>177</v>
      </c>
      <c r="ID225" s="26">
        <v>2</v>
      </c>
      <c r="IE225" s="27" t="s">
        <v>575</v>
      </c>
      <c r="IF225" s="27"/>
      <c r="IG225" s="27"/>
      <c r="IH225" s="27"/>
      <c r="II225" s="27"/>
    </row>
    <row r="226" spans="1:243" s="26" customFormat="1" ht="35.25" customHeight="1">
      <c r="A226" s="65">
        <v>3.14</v>
      </c>
      <c r="B226" s="108" t="s">
        <v>653</v>
      </c>
      <c r="C226" s="58" t="s">
        <v>178</v>
      </c>
      <c r="D226" s="91">
        <v>128</v>
      </c>
      <c r="E226" s="92" t="s">
        <v>575</v>
      </c>
      <c r="F226" s="56"/>
      <c r="G226" s="60"/>
      <c r="H226" s="29"/>
      <c r="I226" s="28" t="s">
        <v>24</v>
      </c>
      <c r="J226" s="30">
        <f t="shared" si="27"/>
        <v>1</v>
      </c>
      <c r="K226" s="31" t="s">
        <v>25</v>
      </c>
      <c r="L226" s="31" t="s">
        <v>4</v>
      </c>
      <c r="M226" s="61"/>
      <c r="N226" s="68">
        <f t="shared" si="28"/>
        <v>0</v>
      </c>
      <c r="O226" s="61"/>
      <c r="P226" s="61"/>
      <c r="Q226" s="55"/>
      <c r="R226" s="69">
        <f t="shared" si="29"/>
        <v>0</v>
      </c>
      <c r="S226" s="62">
        <f t="shared" si="30"/>
        <v>0</v>
      </c>
      <c r="T226" s="55"/>
      <c r="U226" s="69">
        <f t="shared" si="31"/>
        <v>0</v>
      </c>
      <c r="V226" s="63">
        <f t="shared" si="32"/>
        <v>0</v>
      </c>
      <c r="W226" s="69"/>
      <c r="X226" s="63"/>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62">
        <f t="shared" si="33"/>
        <v>0</v>
      </c>
      <c r="BB226" s="64">
        <f t="shared" si="34"/>
        <v>0</v>
      </c>
      <c r="BC226" s="25" t="str">
        <f t="shared" si="35"/>
        <v>INR Zero Only</v>
      </c>
      <c r="IA226" s="26">
        <v>3.14</v>
      </c>
      <c r="IB226" s="57" t="s">
        <v>653</v>
      </c>
      <c r="IC226" s="26" t="s">
        <v>178</v>
      </c>
      <c r="ID226" s="26">
        <v>128</v>
      </c>
      <c r="IE226" s="27" t="s">
        <v>575</v>
      </c>
      <c r="IF226" s="27"/>
      <c r="IG226" s="27"/>
      <c r="IH226" s="27"/>
      <c r="II226" s="27"/>
    </row>
    <row r="227" spans="1:243" s="26" customFormat="1" ht="35.25" customHeight="1">
      <c r="A227" s="65">
        <v>3.15</v>
      </c>
      <c r="B227" s="104" t="s">
        <v>654</v>
      </c>
      <c r="C227" s="58" t="s">
        <v>179</v>
      </c>
      <c r="D227" s="91">
        <v>744</v>
      </c>
      <c r="E227" s="92" t="s">
        <v>575</v>
      </c>
      <c r="F227" s="56"/>
      <c r="G227" s="60"/>
      <c r="H227" s="29"/>
      <c r="I227" s="28" t="s">
        <v>24</v>
      </c>
      <c r="J227" s="30">
        <f t="shared" si="27"/>
        <v>1</v>
      </c>
      <c r="K227" s="31" t="s">
        <v>25</v>
      </c>
      <c r="L227" s="31" t="s">
        <v>4</v>
      </c>
      <c r="M227" s="61"/>
      <c r="N227" s="68">
        <f t="shared" si="28"/>
        <v>0</v>
      </c>
      <c r="O227" s="61"/>
      <c r="P227" s="61"/>
      <c r="Q227" s="55"/>
      <c r="R227" s="69">
        <f t="shared" si="29"/>
        <v>0</v>
      </c>
      <c r="S227" s="62">
        <f t="shared" si="30"/>
        <v>0</v>
      </c>
      <c r="T227" s="55"/>
      <c r="U227" s="69">
        <f t="shared" si="31"/>
        <v>0</v>
      </c>
      <c r="V227" s="63">
        <f t="shared" si="32"/>
        <v>0</v>
      </c>
      <c r="W227" s="69"/>
      <c r="X227" s="63"/>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62">
        <f t="shared" si="33"/>
        <v>0</v>
      </c>
      <c r="BB227" s="64">
        <f t="shared" si="34"/>
        <v>0</v>
      </c>
      <c r="BC227" s="25" t="str">
        <f t="shared" si="35"/>
        <v>INR Zero Only</v>
      </c>
      <c r="IA227" s="26">
        <v>3.15</v>
      </c>
      <c r="IB227" s="57" t="s">
        <v>654</v>
      </c>
      <c r="IC227" s="26" t="s">
        <v>179</v>
      </c>
      <c r="ID227" s="26">
        <v>744</v>
      </c>
      <c r="IE227" s="27" t="s">
        <v>575</v>
      </c>
      <c r="IF227" s="27"/>
      <c r="IG227" s="27"/>
      <c r="IH227" s="27"/>
      <c r="II227" s="27"/>
    </row>
    <row r="228" spans="1:243" s="26" customFormat="1" ht="35.25" customHeight="1">
      <c r="A228" s="65">
        <v>3.16</v>
      </c>
      <c r="B228" s="108" t="s">
        <v>655</v>
      </c>
      <c r="C228" s="58"/>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IA228" s="26">
        <v>3.16</v>
      </c>
      <c r="IB228" s="57" t="s">
        <v>655</v>
      </c>
      <c r="IE228" s="27"/>
      <c r="IF228" s="27"/>
      <c r="IG228" s="27"/>
      <c r="IH228" s="27"/>
      <c r="II228" s="27"/>
    </row>
    <row r="229" spans="1:243" s="26" customFormat="1" ht="35.25" customHeight="1">
      <c r="A229" s="65">
        <v>3.17</v>
      </c>
      <c r="B229" s="108" t="s">
        <v>656</v>
      </c>
      <c r="C229" s="58" t="s">
        <v>180</v>
      </c>
      <c r="D229" s="91">
        <v>410</v>
      </c>
      <c r="E229" s="92" t="s">
        <v>575</v>
      </c>
      <c r="F229" s="56"/>
      <c r="G229" s="60"/>
      <c r="H229" s="29"/>
      <c r="I229" s="28" t="s">
        <v>24</v>
      </c>
      <c r="J229" s="30">
        <f t="shared" si="27"/>
        <v>1</v>
      </c>
      <c r="K229" s="31" t="s">
        <v>25</v>
      </c>
      <c r="L229" s="31" t="s">
        <v>4</v>
      </c>
      <c r="M229" s="61"/>
      <c r="N229" s="68">
        <f t="shared" si="28"/>
        <v>0</v>
      </c>
      <c r="O229" s="61"/>
      <c r="P229" s="61"/>
      <c r="Q229" s="55"/>
      <c r="R229" s="69">
        <f t="shared" si="29"/>
        <v>0</v>
      </c>
      <c r="S229" s="62">
        <f t="shared" si="30"/>
        <v>0</v>
      </c>
      <c r="T229" s="55"/>
      <c r="U229" s="69">
        <f t="shared" si="31"/>
        <v>0</v>
      </c>
      <c r="V229" s="63">
        <f t="shared" si="32"/>
        <v>0</v>
      </c>
      <c r="W229" s="69"/>
      <c r="X229" s="63"/>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62">
        <f t="shared" si="33"/>
        <v>0</v>
      </c>
      <c r="BB229" s="64">
        <f t="shared" si="34"/>
        <v>0</v>
      </c>
      <c r="BC229" s="25" t="str">
        <f t="shared" si="35"/>
        <v>INR Zero Only</v>
      </c>
      <c r="IA229" s="26">
        <v>3.17</v>
      </c>
      <c r="IB229" s="57" t="s">
        <v>656</v>
      </c>
      <c r="IC229" s="26" t="s">
        <v>180</v>
      </c>
      <c r="ID229" s="26">
        <v>410</v>
      </c>
      <c r="IE229" s="27" t="s">
        <v>575</v>
      </c>
      <c r="IF229" s="27"/>
      <c r="IG229" s="27"/>
      <c r="IH229" s="27"/>
      <c r="II229" s="27"/>
    </row>
    <row r="230" spans="1:243" s="26" customFormat="1" ht="35.25" customHeight="1">
      <c r="A230" s="65">
        <v>3.18</v>
      </c>
      <c r="B230" s="70" t="s">
        <v>657</v>
      </c>
      <c r="C230" s="58" t="s">
        <v>181</v>
      </c>
      <c r="D230" s="91">
        <v>12</v>
      </c>
      <c r="E230" s="92" t="s">
        <v>478</v>
      </c>
      <c r="F230" s="56"/>
      <c r="G230" s="60"/>
      <c r="H230" s="29"/>
      <c r="I230" s="28" t="s">
        <v>24</v>
      </c>
      <c r="J230" s="30">
        <f t="shared" si="27"/>
        <v>1</v>
      </c>
      <c r="K230" s="31" t="s">
        <v>25</v>
      </c>
      <c r="L230" s="31" t="s">
        <v>4</v>
      </c>
      <c r="M230" s="61"/>
      <c r="N230" s="68">
        <f t="shared" si="28"/>
        <v>0</v>
      </c>
      <c r="O230" s="61"/>
      <c r="P230" s="61"/>
      <c r="Q230" s="55"/>
      <c r="R230" s="69">
        <f t="shared" si="29"/>
        <v>0</v>
      </c>
      <c r="S230" s="62">
        <f t="shared" si="30"/>
        <v>0</v>
      </c>
      <c r="T230" s="55"/>
      <c r="U230" s="69">
        <f t="shared" si="31"/>
        <v>0</v>
      </c>
      <c r="V230" s="63">
        <f t="shared" si="32"/>
        <v>0</v>
      </c>
      <c r="W230" s="69"/>
      <c r="X230" s="63"/>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62">
        <f t="shared" si="33"/>
        <v>0</v>
      </c>
      <c r="BB230" s="64">
        <f t="shared" si="34"/>
        <v>0</v>
      </c>
      <c r="BC230" s="25" t="str">
        <f t="shared" si="35"/>
        <v>INR Zero Only</v>
      </c>
      <c r="IA230" s="26">
        <v>3.18</v>
      </c>
      <c r="IB230" s="57" t="s">
        <v>657</v>
      </c>
      <c r="IC230" s="26" t="s">
        <v>181</v>
      </c>
      <c r="ID230" s="26">
        <v>12</v>
      </c>
      <c r="IE230" s="27" t="s">
        <v>478</v>
      </c>
      <c r="IF230" s="27"/>
      <c r="IG230" s="27"/>
      <c r="IH230" s="27"/>
      <c r="II230" s="27"/>
    </row>
    <row r="231" spans="1:243" s="26" customFormat="1" ht="35.25" customHeight="1">
      <c r="A231" s="65">
        <v>3.19</v>
      </c>
      <c r="B231" s="70" t="s">
        <v>658</v>
      </c>
      <c r="C231" s="58" t="s">
        <v>182</v>
      </c>
      <c r="D231" s="91">
        <v>12</v>
      </c>
      <c r="E231" s="92" t="s">
        <v>478</v>
      </c>
      <c r="F231" s="56"/>
      <c r="G231" s="60"/>
      <c r="H231" s="29"/>
      <c r="I231" s="28" t="s">
        <v>24</v>
      </c>
      <c r="J231" s="30">
        <f t="shared" si="27"/>
        <v>1</v>
      </c>
      <c r="K231" s="31" t="s">
        <v>25</v>
      </c>
      <c r="L231" s="31" t="s">
        <v>4</v>
      </c>
      <c r="M231" s="61"/>
      <c r="N231" s="68">
        <f t="shared" si="28"/>
        <v>0</v>
      </c>
      <c r="O231" s="61"/>
      <c r="P231" s="61"/>
      <c r="Q231" s="55"/>
      <c r="R231" s="69">
        <f t="shared" si="29"/>
        <v>0</v>
      </c>
      <c r="S231" s="62">
        <f t="shared" si="30"/>
        <v>0</v>
      </c>
      <c r="T231" s="55"/>
      <c r="U231" s="69">
        <f t="shared" si="31"/>
        <v>0</v>
      </c>
      <c r="V231" s="63">
        <f t="shared" si="32"/>
        <v>0</v>
      </c>
      <c r="W231" s="69"/>
      <c r="X231" s="63"/>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62">
        <f t="shared" si="33"/>
        <v>0</v>
      </c>
      <c r="BB231" s="64">
        <f t="shared" si="34"/>
        <v>0</v>
      </c>
      <c r="BC231" s="25" t="str">
        <f t="shared" si="35"/>
        <v>INR Zero Only</v>
      </c>
      <c r="IA231" s="26">
        <v>3.19</v>
      </c>
      <c r="IB231" s="57" t="s">
        <v>658</v>
      </c>
      <c r="IC231" s="26" t="s">
        <v>182</v>
      </c>
      <c r="ID231" s="26">
        <v>12</v>
      </c>
      <c r="IE231" s="27" t="s">
        <v>478</v>
      </c>
      <c r="IF231" s="27"/>
      <c r="IG231" s="27"/>
      <c r="IH231" s="27"/>
      <c r="II231" s="27"/>
    </row>
    <row r="232" spans="1:243" s="26" customFormat="1" ht="35.25" customHeight="1">
      <c r="A232" s="65">
        <v>3.2</v>
      </c>
      <c r="B232" s="70" t="s">
        <v>659</v>
      </c>
      <c r="C232" s="58" t="s">
        <v>183</v>
      </c>
      <c r="D232" s="91">
        <v>144</v>
      </c>
      <c r="E232" s="92" t="s">
        <v>478</v>
      </c>
      <c r="F232" s="56"/>
      <c r="G232" s="60"/>
      <c r="H232" s="29"/>
      <c r="I232" s="28" t="s">
        <v>24</v>
      </c>
      <c r="J232" s="30">
        <f t="shared" si="27"/>
        <v>1</v>
      </c>
      <c r="K232" s="31" t="s">
        <v>25</v>
      </c>
      <c r="L232" s="31" t="s">
        <v>4</v>
      </c>
      <c r="M232" s="61"/>
      <c r="N232" s="68">
        <f t="shared" si="28"/>
        <v>0</v>
      </c>
      <c r="O232" s="61"/>
      <c r="P232" s="61"/>
      <c r="Q232" s="55"/>
      <c r="R232" s="69">
        <f t="shared" si="29"/>
        <v>0</v>
      </c>
      <c r="S232" s="62">
        <f t="shared" si="30"/>
        <v>0</v>
      </c>
      <c r="T232" s="55"/>
      <c r="U232" s="69">
        <f t="shared" si="31"/>
        <v>0</v>
      </c>
      <c r="V232" s="63">
        <f t="shared" si="32"/>
        <v>0</v>
      </c>
      <c r="W232" s="69"/>
      <c r="X232" s="63"/>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62">
        <f t="shared" si="33"/>
        <v>0</v>
      </c>
      <c r="BB232" s="64">
        <f t="shared" si="34"/>
        <v>0</v>
      </c>
      <c r="BC232" s="25" t="str">
        <f t="shared" si="35"/>
        <v>INR Zero Only</v>
      </c>
      <c r="IA232" s="26">
        <v>3.2</v>
      </c>
      <c r="IB232" s="57" t="s">
        <v>908</v>
      </c>
      <c r="IC232" s="26" t="s">
        <v>183</v>
      </c>
      <c r="ID232" s="26">
        <v>144</v>
      </c>
      <c r="IE232" s="27" t="s">
        <v>478</v>
      </c>
      <c r="IF232" s="27"/>
      <c r="IG232" s="27"/>
      <c r="IH232" s="27"/>
      <c r="II232" s="27"/>
    </row>
    <row r="233" spans="1:243" s="26" customFormat="1" ht="35.25" customHeight="1">
      <c r="A233" s="65">
        <v>3.21</v>
      </c>
      <c r="B233" s="70" t="s">
        <v>589</v>
      </c>
      <c r="C233" s="58" t="s">
        <v>184</v>
      </c>
      <c r="D233" s="91">
        <v>258</v>
      </c>
      <c r="E233" s="92" t="s">
        <v>478</v>
      </c>
      <c r="F233" s="56"/>
      <c r="G233" s="60"/>
      <c r="H233" s="29"/>
      <c r="I233" s="28" t="s">
        <v>24</v>
      </c>
      <c r="J233" s="30">
        <f t="shared" si="27"/>
        <v>1</v>
      </c>
      <c r="K233" s="31" t="s">
        <v>25</v>
      </c>
      <c r="L233" s="31" t="s">
        <v>4</v>
      </c>
      <c r="M233" s="61"/>
      <c r="N233" s="68">
        <f t="shared" si="28"/>
        <v>0</v>
      </c>
      <c r="O233" s="61"/>
      <c r="P233" s="61"/>
      <c r="Q233" s="55"/>
      <c r="R233" s="69">
        <f t="shared" si="29"/>
        <v>0</v>
      </c>
      <c r="S233" s="62">
        <f t="shared" si="30"/>
        <v>0</v>
      </c>
      <c r="T233" s="55"/>
      <c r="U233" s="69">
        <f t="shared" si="31"/>
        <v>0</v>
      </c>
      <c r="V233" s="63">
        <f t="shared" si="32"/>
        <v>0</v>
      </c>
      <c r="W233" s="69"/>
      <c r="X233" s="63"/>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62">
        <f t="shared" si="33"/>
        <v>0</v>
      </c>
      <c r="BB233" s="64">
        <f t="shared" si="34"/>
        <v>0</v>
      </c>
      <c r="BC233" s="25" t="str">
        <f t="shared" si="35"/>
        <v>INR Zero Only</v>
      </c>
      <c r="IA233" s="26">
        <v>3.21</v>
      </c>
      <c r="IB233" s="57" t="s">
        <v>589</v>
      </c>
      <c r="IC233" s="26" t="s">
        <v>184</v>
      </c>
      <c r="ID233" s="26">
        <v>258</v>
      </c>
      <c r="IE233" s="27" t="s">
        <v>478</v>
      </c>
      <c r="IF233" s="27"/>
      <c r="IG233" s="27"/>
      <c r="IH233" s="27"/>
      <c r="II233" s="27"/>
    </row>
    <row r="234" spans="1:243" s="26" customFormat="1" ht="35.25" customHeight="1">
      <c r="A234" s="65">
        <v>3.22</v>
      </c>
      <c r="B234" s="70" t="s">
        <v>660</v>
      </c>
      <c r="C234" s="58" t="s">
        <v>185</v>
      </c>
      <c r="D234" s="91">
        <v>6</v>
      </c>
      <c r="E234" s="92" t="s">
        <v>478</v>
      </c>
      <c r="F234" s="56"/>
      <c r="G234" s="60"/>
      <c r="H234" s="29"/>
      <c r="I234" s="28" t="s">
        <v>24</v>
      </c>
      <c r="J234" s="30">
        <f t="shared" si="27"/>
        <v>1</v>
      </c>
      <c r="K234" s="31" t="s">
        <v>25</v>
      </c>
      <c r="L234" s="31" t="s">
        <v>4</v>
      </c>
      <c r="M234" s="61"/>
      <c r="N234" s="68">
        <f t="shared" si="28"/>
        <v>0</v>
      </c>
      <c r="O234" s="61"/>
      <c r="P234" s="61"/>
      <c r="Q234" s="55"/>
      <c r="R234" s="69">
        <f t="shared" si="29"/>
        <v>0</v>
      </c>
      <c r="S234" s="62">
        <f t="shared" si="30"/>
        <v>0</v>
      </c>
      <c r="T234" s="55"/>
      <c r="U234" s="69">
        <f t="shared" si="31"/>
        <v>0</v>
      </c>
      <c r="V234" s="63">
        <f t="shared" si="32"/>
        <v>0</v>
      </c>
      <c r="W234" s="69"/>
      <c r="X234" s="63"/>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62">
        <f t="shared" si="33"/>
        <v>0</v>
      </c>
      <c r="BB234" s="64">
        <f t="shared" si="34"/>
        <v>0</v>
      </c>
      <c r="BC234" s="25" t="str">
        <f t="shared" si="35"/>
        <v>INR Zero Only</v>
      </c>
      <c r="IA234" s="26">
        <v>3.22</v>
      </c>
      <c r="IB234" s="57" t="s">
        <v>660</v>
      </c>
      <c r="IC234" s="26" t="s">
        <v>185</v>
      </c>
      <c r="ID234" s="26">
        <v>6</v>
      </c>
      <c r="IE234" s="27" t="s">
        <v>478</v>
      </c>
      <c r="IF234" s="27"/>
      <c r="IG234" s="27"/>
      <c r="IH234" s="27"/>
      <c r="II234" s="27"/>
    </row>
    <row r="235" spans="1:243" s="26" customFormat="1" ht="35.25" customHeight="1">
      <c r="A235" s="65">
        <v>3.23</v>
      </c>
      <c r="B235" s="70" t="s">
        <v>661</v>
      </c>
      <c r="C235" s="58" t="s">
        <v>186</v>
      </c>
      <c r="D235" s="91">
        <v>80</v>
      </c>
      <c r="E235" s="92" t="s">
        <v>478</v>
      </c>
      <c r="F235" s="56"/>
      <c r="G235" s="60"/>
      <c r="H235" s="29"/>
      <c r="I235" s="28" t="s">
        <v>24</v>
      </c>
      <c r="J235" s="30">
        <f t="shared" si="27"/>
        <v>1</v>
      </c>
      <c r="K235" s="31" t="s">
        <v>25</v>
      </c>
      <c r="L235" s="31" t="s">
        <v>4</v>
      </c>
      <c r="M235" s="61"/>
      <c r="N235" s="68">
        <f t="shared" si="28"/>
        <v>0</v>
      </c>
      <c r="O235" s="61"/>
      <c r="P235" s="61"/>
      <c r="Q235" s="55"/>
      <c r="R235" s="69">
        <f t="shared" si="29"/>
        <v>0</v>
      </c>
      <c r="S235" s="62">
        <f t="shared" si="30"/>
        <v>0</v>
      </c>
      <c r="T235" s="55"/>
      <c r="U235" s="69">
        <f t="shared" si="31"/>
        <v>0</v>
      </c>
      <c r="V235" s="63">
        <f t="shared" si="32"/>
        <v>0</v>
      </c>
      <c r="W235" s="69"/>
      <c r="X235" s="63"/>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62">
        <f t="shared" si="33"/>
        <v>0</v>
      </c>
      <c r="BB235" s="64">
        <f t="shared" si="34"/>
        <v>0</v>
      </c>
      <c r="BC235" s="25" t="str">
        <f t="shared" si="35"/>
        <v>INR Zero Only</v>
      </c>
      <c r="IA235" s="26">
        <v>3.23</v>
      </c>
      <c r="IB235" s="57" t="s">
        <v>661</v>
      </c>
      <c r="IC235" s="26" t="s">
        <v>186</v>
      </c>
      <c r="ID235" s="26">
        <v>80</v>
      </c>
      <c r="IE235" s="27" t="s">
        <v>478</v>
      </c>
      <c r="IF235" s="27"/>
      <c r="IG235" s="27"/>
      <c r="IH235" s="27"/>
      <c r="II235" s="27"/>
    </row>
    <row r="236" spans="1:243" s="26" customFormat="1" ht="35.25" customHeight="1">
      <c r="A236" s="65">
        <v>3.24</v>
      </c>
      <c r="B236" s="70" t="s">
        <v>662</v>
      </c>
      <c r="C236" s="58" t="s">
        <v>187</v>
      </c>
      <c r="D236" s="91">
        <v>4</v>
      </c>
      <c r="E236" s="92" t="s">
        <v>478</v>
      </c>
      <c r="F236" s="56"/>
      <c r="G236" s="60"/>
      <c r="H236" s="29"/>
      <c r="I236" s="28" t="s">
        <v>24</v>
      </c>
      <c r="J236" s="30">
        <f t="shared" si="27"/>
        <v>1</v>
      </c>
      <c r="K236" s="31" t="s">
        <v>25</v>
      </c>
      <c r="L236" s="31" t="s">
        <v>4</v>
      </c>
      <c r="M236" s="61"/>
      <c r="N236" s="68">
        <f t="shared" si="28"/>
        <v>0</v>
      </c>
      <c r="O236" s="61"/>
      <c r="P236" s="61"/>
      <c r="Q236" s="55"/>
      <c r="R236" s="69">
        <f t="shared" si="29"/>
        <v>0</v>
      </c>
      <c r="S236" s="62">
        <f t="shared" si="30"/>
        <v>0</v>
      </c>
      <c r="T236" s="55"/>
      <c r="U236" s="69">
        <f t="shared" si="31"/>
        <v>0</v>
      </c>
      <c r="V236" s="63">
        <f t="shared" si="32"/>
        <v>0</v>
      </c>
      <c r="W236" s="69"/>
      <c r="X236" s="63"/>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62">
        <f t="shared" si="33"/>
        <v>0</v>
      </c>
      <c r="BB236" s="64">
        <f t="shared" si="34"/>
        <v>0</v>
      </c>
      <c r="BC236" s="25" t="str">
        <f t="shared" si="35"/>
        <v>INR Zero Only</v>
      </c>
      <c r="IA236" s="26">
        <v>3.24</v>
      </c>
      <c r="IB236" s="57" t="s">
        <v>662</v>
      </c>
      <c r="IC236" s="26" t="s">
        <v>187</v>
      </c>
      <c r="ID236" s="26">
        <v>4</v>
      </c>
      <c r="IE236" s="27" t="s">
        <v>478</v>
      </c>
      <c r="IF236" s="27"/>
      <c r="IG236" s="27"/>
      <c r="IH236" s="27"/>
      <c r="II236" s="27"/>
    </row>
    <row r="237" spans="1:243" s="26" customFormat="1" ht="35.25" customHeight="1">
      <c r="A237" s="65">
        <v>3.25</v>
      </c>
      <c r="B237" s="70" t="s">
        <v>663</v>
      </c>
      <c r="C237" s="58" t="s">
        <v>188</v>
      </c>
      <c r="D237" s="91">
        <v>2</v>
      </c>
      <c r="E237" s="92" t="s">
        <v>478</v>
      </c>
      <c r="F237" s="56"/>
      <c r="G237" s="60"/>
      <c r="H237" s="29"/>
      <c r="I237" s="28" t="s">
        <v>24</v>
      </c>
      <c r="J237" s="30">
        <f t="shared" si="27"/>
        <v>1</v>
      </c>
      <c r="K237" s="31" t="s">
        <v>25</v>
      </c>
      <c r="L237" s="31" t="s">
        <v>4</v>
      </c>
      <c r="M237" s="61"/>
      <c r="N237" s="68">
        <f t="shared" si="28"/>
        <v>0</v>
      </c>
      <c r="O237" s="61"/>
      <c r="P237" s="61"/>
      <c r="Q237" s="55"/>
      <c r="R237" s="69">
        <f t="shared" si="29"/>
        <v>0</v>
      </c>
      <c r="S237" s="62">
        <f t="shared" si="30"/>
        <v>0</v>
      </c>
      <c r="T237" s="55"/>
      <c r="U237" s="69">
        <f t="shared" si="31"/>
        <v>0</v>
      </c>
      <c r="V237" s="63">
        <f t="shared" si="32"/>
        <v>0</v>
      </c>
      <c r="W237" s="69"/>
      <c r="X237" s="63"/>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62">
        <f t="shared" si="33"/>
        <v>0</v>
      </c>
      <c r="BB237" s="64">
        <f t="shared" si="34"/>
        <v>0</v>
      </c>
      <c r="BC237" s="25" t="str">
        <f t="shared" si="35"/>
        <v>INR Zero Only</v>
      </c>
      <c r="IA237" s="26">
        <v>3.25</v>
      </c>
      <c r="IB237" s="57" t="s">
        <v>663</v>
      </c>
      <c r="IC237" s="26" t="s">
        <v>188</v>
      </c>
      <c r="ID237" s="26">
        <v>2</v>
      </c>
      <c r="IE237" s="27" t="s">
        <v>478</v>
      </c>
      <c r="IF237" s="27"/>
      <c r="IG237" s="27"/>
      <c r="IH237" s="27"/>
      <c r="II237" s="27"/>
    </row>
    <row r="238" spans="1:243" s="26" customFormat="1" ht="35.25" customHeight="1">
      <c r="A238" s="65">
        <v>3.26</v>
      </c>
      <c r="B238" s="95" t="s">
        <v>664</v>
      </c>
      <c r="C238" s="58" t="s">
        <v>189</v>
      </c>
      <c r="D238" s="91">
        <v>90</v>
      </c>
      <c r="E238" s="92" t="s">
        <v>478</v>
      </c>
      <c r="F238" s="56"/>
      <c r="G238" s="60"/>
      <c r="H238" s="29"/>
      <c r="I238" s="28" t="s">
        <v>24</v>
      </c>
      <c r="J238" s="30">
        <f t="shared" si="27"/>
        <v>1</v>
      </c>
      <c r="K238" s="31" t="s">
        <v>25</v>
      </c>
      <c r="L238" s="31" t="s">
        <v>4</v>
      </c>
      <c r="M238" s="61"/>
      <c r="N238" s="68">
        <f t="shared" si="28"/>
        <v>0</v>
      </c>
      <c r="O238" s="61"/>
      <c r="P238" s="61"/>
      <c r="Q238" s="55"/>
      <c r="R238" s="69">
        <f t="shared" si="29"/>
        <v>0</v>
      </c>
      <c r="S238" s="62">
        <f t="shared" si="30"/>
        <v>0</v>
      </c>
      <c r="T238" s="55"/>
      <c r="U238" s="69">
        <f t="shared" si="31"/>
        <v>0</v>
      </c>
      <c r="V238" s="63">
        <f t="shared" si="32"/>
        <v>0</v>
      </c>
      <c r="W238" s="69"/>
      <c r="X238" s="63"/>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62">
        <f t="shared" si="33"/>
        <v>0</v>
      </c>
      <c r="BB238" s="64">
        <f t="shared" si="34"/>
        <v>0</v>
      </c>
      <c r="BC238" s="25" t="str">
        <f t="shared" si="35"/>
        <v>INR Zero Only</v>
      </c>
      <c r="IA238" s="26">
        <v>3.26</v>
      </c>
      <c r="IB238" s="57" t="s">
        <v>664</v>
      </c>
      <c r="IC238" s="26" t="s">
        <v>189</v>
      </c>
      <c r="ID238" s="26">
        <v>90</v>
      </c>
      <c r="IE238" s="27" t="s">
        <v>478</v>
      </c>
      <c r="IF238" s="27"/>
      <c r="IG238" s="27"/>
      <c r="IH238" s="27"/>
      <c r="II238" s="27"/>
    </row>
    <row r="239" spans="1:243" s="26" customFormat="1" ht="35.25" customHeight="1">
      <c r="A239" s="65">
        <v>3.27</v>
      </c>
      <c r="B239" s="90" t="s">
        <v>665</v>
      </c>
      <c r="C239" s="58" t="s">
        <v>190</v>
      </c>
      <c r="D239" s="91">
        <v>2</v>
      </c>
      <c r="E239" s="59" t="s">
        <v>478</v>
      </c>
      <c r="F239" s="56"/>
      <c r="G239" s="60"/>
      <c r="H239" s="29"/>
      <c r="I239" s="28" t="s">
        <v>24</v>
      </c>
      <c r="J239" s="30">
        <f t="shared" si="27"/>
        <v>1</v>
      </c>
      <c r="K239" s="31" t="s">
        <v>25</v>
      </c>
      <c r="L239" s="31" t="s">
        <v>4</v>
      </c>
      <c r="M239" s="61"/>
      <c r="N239" s="68">
        <f t="shared" si="28"/>
        <v>0</v>
      </c>
      <c r="O239" s="61"/>
      <c r="P239" s="61"/>
      <c r="Q239" s="55"/>
      <c r="R239" s="69">
        <f t="shared" si="29"/>
        <v>0</v>
      </c>
      <c r="S239" s="62">
        <f t="shared" si="30"/>
        <v>0</v>
      </c>
      <c r="T239" s="55"/>
      <c r="U239" s="69">
        <f t="shared" si="31"/>
        <v>0</v>
      </c>
      <c r="V239" s="63">
        <f t="shared" si="32"/>
        <v>0</v>
      </c>
      <c r="W239" s="69"/>
      <c r="X239" s="63"/>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62">
        <f t="shared" si="33"/>
        <v>0</v>
      </c>
      <c r="BB239" s="64">
        <f t="shared" si="34"/>
        <v>0</v>
      </c>
      <c r="BC239" s="25" t="str">
        <f t="shared" si="35"/>
        <v>INR Zero Only</v>
      </c>
      <c r="IA239" s="26">
        <v>3.27</v>
      </c>
      <c r="IB239" s="57" t="s">
        <v>665</v>
      </c>
      <c r="IC239" s="26" t="s">
        <v>190</v>
      </c>
      <c r="ID239" s="26">
        <v>2</v>
      </c>
      <c r="IE239" s="27" t="s">
        <v>478</v>
      </c>
      <c r="IF239" s="27"/>
      <c r="IG239" s="27"/>
      <c r="IH239" s="27"/>
      <c r="II239" s="27"/>
    </row>
    <row r="240" spans="1:243" s="26" customFormat="1" ht="35.25" customHeight="1">
      <c r="A240" s="65">
        <v>3.28</v>
      </c>
      <c r="B240" s="97" t="s">
        <v>666</v>
      </c>
      <c r="C240" s="5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IA240" s="26">
        <v>3.28</v>
      </c>
      <c r="IB240" s="57" t="s">
        <v>666</v>
      </c>
      <c r="IE240" s="27"/>
      <c r="IF240" s="27"/>
      <c r="IG240" s="27"/>
      <c r="IH240" s="27"/>
      <c r="II240" s="27"/>
    </row>
    <row r="241" spans="1:243" s="26" customFormat="1" ht="35.25" customHeight="1">
      <c r="A241" s="65">
        <v>3.29</v>
      </c>
      <c r="B241" s="98" t="s">
        <v>591</v>
      </c>
      <c r="C241" s="5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IA241" s="26">
        <v>3.29</v>
      </c>
      <c r="IB241" s="57" t="s">
        <v>591</v>
      </c>
      <c r="IE241" s="27"/>
      <c r="IF241" s="27"/>
      <c r="IG241" s="27"/>
      <c r="IH241" s="27"/>
      <c r="II241" s="27"/>
    </row>
    <row r="242" spans="1:243" s="26" customFormat="1" ht="35.25" customHeight="1">
      <c r="A242" s="65">
        <v>3.3</v>
      </c>
      <c r="B242" s="109" t="s">
        <v>667</v>
      </c>
      <c r="C242" s="5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IA242" s="26">
        <v>3.3</v>
      </c>
      <c r="IB242" s="57" t="s">
        <v>667</v>
      </c>
      <c r="IE242" s="27"/>
      <c r="IF242" s="27"/>
      <c r="IG242" s="27"/>
      <c r="IH242" s="27"/>
      <c r="II242" s="27"/>
    </row>
    <row r="243" spans="1:243" s="26" customFormat="1" ht="35.25" customHeight="1">
      <c r="A243" s="65">
        <v>3.31</v>
      </c>
      <c r="B243" s="100" t="s">
        <v>593</v>
      </c>
      <c r="C243" s="5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IA243" s="26">
        <v>3.31</v>
      </c>
      <c r="IB243" s="57" t="s">
        <v>593</v>
      </c>
      <c r="IE243" s="27"/>
      <c r="IF243" s="27"/>
      <c r="IG243" s="27"/>
      <c r="IH243" s="27"/>
      <c r="II243" s="27"/>
    </row>
    <row r="244" spans="1:243" s="26" customFormat="1" ht="35.25" customHeight="1">
      <c r="A244" s="65">
        <v>3.32</v>
      </c>
      <c r="B244" s="100" t="s">
        <v>594</v>
      </c>
      <c r="C244" s="5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IA244" s="26">
        <v>3.32</v>
      </c>
      <c r="IB244" s="57" t="s">
        <v>594</v>
      </c>
      <c r="IE244" s="27"/>
      <c r="IF244" s="27"/>
      <c r="IG244" s="27"/>
      <c r="IH244" s="27"/>
      <c r="II244" s="27"/>
    </row>
    <row r="245" spans="1:243" s="26" customFormat="1" ht="35.25" customHeight="1">
      <c r="A245" s="65">
        <v>3.33</v>
      </c>
      <c r="B245" s="100" t="s">
        <v>595</v>
      </c>
      <c r="C245" s="5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IA245" s="26">
        <v>3.33</v>
      </c>
      <c r="IB245" s="57" t="s">
        <v>595</v>
      </c>
      <c r="IE245" s="27"/>
      <c r="IF245" s="27"/>
      <c r="IG245" s="27"/>
      <c r="IH245" s="27"/>
      <c r="II245" s="27"/>
    </row>
    <row r="246" spans="1:243" s="26" customFormat="1" ht="35.25" customHeight="1">
      <c r="A246" s="65">
        <v>3.34</v>
      </c>
      <c r="B246" s="100" t="s">
        <v>668</v>
      </c>
      <c r="C246" s="5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IA246" s="26">
        <v>3.34</v>
      </c>
      <c r="IB246" s="57" t="s">
        <v>668</v>
      </c>
      <c r="IE246" s="27"/>
      <c r="IF246" s="27"/>
      <c r="IG246" s="27"/>
      <c r="IH246" s="27"/>
      <c r="II246" s="27"/>
    </row>
    <row r="247" spans="1:243" s="26" customFormat="1" ht="35.25" customHeight="1">
      <c r="A247" s="65">
        <v>3.35</v>
      </c>
      <c r="B247" s="100" t="s">
        <v>597</v>
      </c>
      <c r="C247" s="5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IA247" s="26">
        <v>3.35</v>
      </c>
      <c r="IB247" s="57" t="s">
        <v>597</v>
      </c>
      <c r="IE247" s="27"/>
      <c r="IF247" s="27"/>
      <c r="IG247" s="27"/>
      <c r="IH247" s="27"/>
      <c r="II247" s="27"/>
    </row>
    <row r="248" spans="1:243" s="26" customFormat="1" ht="35.25" customHeight="1">
      <c r="A248" s="65">
        <v>3.36</v>
      </c>
      <c r="B248" s="100" t="s">
        <v>598</v>
      </c>
      <c r="C248" s="5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IA248" s="26">
        <v>3.36</v>
      </c>
      <c r="IB248" s="57" t="s">
        <v>598</v>
      </c>
      <c r="IE248" s="27"/>
      <c r="IF248" s="27"/>
      <c r="IG248" s="27"/>
      <c r="IH248" s="27"/>
      <c r="II248" s="27"/>
    </row>
    <row r="249" spans="1:243" s="26" customFormat="1" ht="35.25" customHeight="1">
      <c r="A249" s="65">
        <v>3.37</v>
      </c>
      <c r="B249" s="100" t="s">
        <v>599</v>
      </c>
      <c r="C249" s="5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IA249" s="26">
        <v>3.37</v>
      </c>
      <c r="IB249" s="57" t="s">
        <v>599</v>
      </c>
      <c r="IE249" s="27"/>
      <c r="IF249" s="27"/>
      <c r="IG249" s="27"/>
      <c r="IH249" s="27"/>
      <c r="II249" s="27"/>
    </row>
    <row r="250" spans="1:243" s="26" customFormat="1" ht="35.25" customHeight="1">
      <c r="A250" s="65">
        <v>3.38</v>
      </c>
      <c r="B250" s="100" t="s">
        <v>603</v>
      </c>
      <c r="C250" s="5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IA250" s="26">
        <v>3.38</v>
      </c>
      <c r="IB250" s="57" t="s">
        <v>603</v>
      </c>
      <c r="IE250" s="27"/>
      <c r="IF250" s="27"/>
      <c r="IG250" s="27"/>
      <c r="IH250" s="27"/>
      <c r="II250" s="27"/>
    </row>
    <row r="251" spans="1:243" s="26" customFormat="1" ht="35.25" customHeight="1">
      <c r="A251" s="65">
        <v>3.39</v>
      </c>
      <c r="B251" s="100" t="s">
        <v>600</v>
      </c>
      <c r="C251" s="5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IA251" s="26">
        <v>3.39</v>
      </c>
      <c r="IB251" s="57" t="s">
        <v>600</v>
      </c>
      <c r="IE251" s="27"/>
      <c r="IF251" s="27"/>
      <c r="IG251" s="27"/>
      <c r="IH251" s="27"/>
      <c r="II251" s="27"/>
    </row>
    <row r="252" spans="1:243" s="26" customFormat="1" ht="35.25" customHeight="1">
      <c r="A252" s="65">
        <v>3.4</v>
      </c>
      <c r="B252" s="100" t="s">
        <v>669</v>
      </c>
      <c r="C252" s="5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IA252" s="26">
        <v>3.4</v>
      </c>
      <c r="IB252" s="57" t="s">
        <v>669</v>
      </c>
      <c r="IE252" s="27"/>
      <c r="IF252" s="27"/>
      <c r="IG252" s="27"/>
      <c r="IH252" s="27"/>
      <c r="II252" s="27"/>
    </row>
    <row r="253" spans="1:243" s="26" customFormat="1" ht="35.25" customHeight="1">
      <c r="A253" s="65">
        <v>3.41</v>
      </c>
      <c r="B253" s="100" t="s">
        <v>602</v>
      </c>
      <c r="C253" s="5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IA253" s="26">
        <v>3.41</v>
      </c>
      <c r="IB253" s="57" t="s">
        <v>602</v>
      </c>
      <c r="IE253" s="27"/>
      <c r="IF253" s="27"/>
      <c r="IG253" s="27"/>
      <c r="IH253" s="27"/>
      <c r="II253" s="27"/>
    </row>
    <row r="254" spans="1:243" s="26" customFormat="1" ht="35.25" customHeight="1">
      <c r="A254" s="65">
        <v>3.42</v>
      </c>
      <c r="B254" s="101" t="s">
        <v>670</v>
      </c>
      <c r="C254" s="5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IA254" s="26">
        <v>3.42</v>
      </c>
      <c r="IB254" s="57" t="s">
        <v>670</v>
      </c>
      <c r="IE254" s="27"/>
      <c r="IF254" s="27"/>
      <c r="IG254" s="27"/>
      <c r="IH254" s="27"/>
      <c r="II254" s="27"/>
    </row>
    <row r="255" spans="1:243" s="26" customFormat="1" ht="35.25" customHeight="1">
      <c r="A255" s="65">
        <v>3.43</v>
      </c>
      <c r="B255" s="99" t="s">
        <v>671</v>
      </c>
      <c r="C255" s="58"/>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IA255" s="26">
        <v>3.43</v>
      </c>
      <c r="IB255" s="57" t="s">
        <v>671</v>
      </c>
      <c r="IE255" s="27"/>
      <c r="IF255" s="27"/>
      <c r="IG255" s="27"/>
      <c r="IH255" s="27"/>
      <c r="II255" s="27"/>
    </row>
    <row r="256" spans="1:243" s="26" customFormat="1" ht="35.25" customHeight="1">
      <c r="A256" s="65">
        <v>3.44</v>
      </c>
      <c r="B256" s="109" t="s">
        <v>672</v>
      </c>
      <c r="C256" s="58"/>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IA256" s="26">
        <v>3.44</v>
      </c>
      <c r="IB256" s="57" t="s">
        <v>672</v>
      </c>
      <c r="IE256" s="27"/>
      <c r="IF256" s="27"/>
      <c r="IG256" s="27"/>
      <c r="IH256" s="27"/>
      <c r="II256" s="27"/>
    </row>
    <row r="257" spans="1:243" s="26" customFormat="1" ht="35.25" customHeight="1">
      <c r="A257" s="65">
        <v>3.45</v>
      </c>
      <c r="B257" s="100" t="s">
        <v>673</v>
      </c>
      <c r="C257" s="58"/>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IA257" s="26">
        <v>3.45</v>
      </c>
      <c r="IB257" s="57" t="s">
        <v>673</v>
      </c>
      <c r="IE257" s="27"/>
      <c r="IF257" s="27"/>
      <c r="IG257" s="27"/>
      <c r="IH257" s="27"/>
      <c r="II257" s="27"/>
    </row>
    <row r="258" spans="1:243" s="26" customFormat="1" ht="35.25" customHeight="1">
      <c r="A258" s="65">
        <v>3.46</v>
      </c>
      <c r="B258" s="100" t="s">
        <v>674</v>
      </c>
      <c r="C258" s="58"/>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IA258" s="26">
        <v>3.46</v>
      </c>
      <c r="IB258" s="57" t="s">
        <v>674</v>
      </c>
      <c r="IE258" s="27"/>
      <c r="IF258" s="27"/>
      <c r="IG258" s="27"/>
      <c r="IH258" s="27"/>
      <c r="II258" s="27"/>
    </row>
    <row r="259" spans="1:243" s="26" customFormat="1" ht="35.25" customHeight="1">
      <c r="A259" s="65">
        <v>3.47</v>
      </c>
      <c r="B259" s="109" t="s">
        <v>675</v>
      </c>
      <c r="C259" s="58"/>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IA259" s="26">
        <v>3.47</v>
      </c>
      <c r="IB259" s="57" t="s">
        <v>675</v>
      </c>
      <c r="IE259" s="27"/>
      <c r="IF259" s="27"/>
      <c r="IG259" s="27"/>
      <c r="IH259" s="27"/>
      <c r="II259" s="27"/>
    </row>
    <row r="260" spans="1:243" s="26" customFormat="1" ht="35.25" customHeight="1">
      <c r="A260" s="65">
        <v>3.48</v>
      </c>
      <c r="B260" s="109" t="s">
        <v>676</v>
      </c>
      <c r="C260" s="58"/>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IA260" s="26">
        <v>3.48</v>
      </c>
      <c r="IB260" s="57" t="s">
        <v>676</v>
      </c>
      <c r="IE260" s="27"/>
      <c r="IF260" s="27"/>
      <c r="IG260" s="27"/>
      <c r="IH260" s="27"/>
      <c r="II260" s="27"/>
    </row>
    <row r="261" spans="1:243" s="26" customFormat="1" ht="35.25" customHeight="1">
      <c r="A261" s="65">
        <v>3.49</v>
      </c>
      <c r="B261" s="109" t="s">
        <v>677</v>
      </c>
      <c r="C261" s="58"/>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IA261" s="26">
        <v>3.49</v>
      </c>
      <c r="IB261" s="57" t="s">
        <v>677</v>
      </c>
      <c r="IE261" s="27"/>
      <c r="IF261" s="27"/>
      <c r="IG261" s="27"/>
      <c r="IH261" s="27"/>
      <c r="II261" s="27"/>
    </row>
    <row r="262" spans="1:243" s="26" customFormat="1" ht="35.25" customHeight="1">
      <c r="A262" s="65">
        <v>3.5</v>
      </c>
      <c r="B262" s="109" t="s">
        <v>678</v>
      </c>
      <c r="C262" s="58"/>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IA262" s="26">
        <v>3.5</v>
      </c>
      <c r="IB262" s="57" t="s">
        <v>678</v>
      </c>
      <c r="IE262" s="27"/>
      <c r="IF262" s="27"/>
      <c r="IG262" s="27"/>
      <c r="IH262" s="27"/>
      <c r="II262" s="27"/>
    </row>
    <row r="263" spans="1:243" s="26" customFormat="1" ht="35.25" customHeight="1">
      <c r="A263" s="65">
        <v>3.51</v>
      </c>
      <c r="B263" s="109" t="s">
        <v>679</v>
      </c>
      <c r="C263" s="58"/>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IA263" s="26">
        <v>3.51</v>
      </c>
      <c r="IB263" s="57" t="s">
        <v>679</v>
      </c>
      <c r="IE263" s="27"/>
      <c r="IF263" s="27"/>
      <c r="IG263" s="27"/>
      <c r="IH263" s="27"/>
      <c r="II263" s="27"/>
    </row>
    <row r="264" spans="1:243" s="26" customFormat="1" ht="35.25" customHeight="1">
      <c r="A264" s="65">
        <v>3.52</v>
      </c>
      <c r="B264" s="109" t="s">
        <v>680</v>
      </c>
      <c r="C264" s="58"/>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IA264" s="26">
        <v>3.52</v>
      </c>
      <c r="IB264" s="57" t="s">
        <v>680</v>
      </c>
      <c r="IE264" s="27"/>
      <c r="IF264" s="27"/>
      <c r="IG264" s="27"/>
      <c r="IH264" s="27"/>
      <c r="II264" s="27"/>
    </row>
    <row r="265" spans="1:243" s="26" customFormat="1" ht="35.25" customHeight="1">
      <c r="A265" s="65">
        <v>3.53</v>
      </c>
      <c r="B265" s="109" t="s">
        <v>681</v>
      </c>
      <c r="C265" s="58"/>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IA265" s="26">
        <v>3.53</v>
      </c>
      <c r="IB265" s="57" t="s">
        <v>681</v>
      </c>
      <c r="IE265" s="27"/>
      <c r="IF265" s="27"/>
      <c r="IG265" s="27"/>
      <c r="IH265" s="27"/>
      <c r="II265" s="27"/>
    </row>
    <row r="266" spans="1:243" s="26" customFormat="1" ht="35.25" customHeight="1">
      <c r="A266" s="65">
        <v>3.54</v>
      </c>
      <c r="B266" s="109" t="s">
        <v>682</v>
      </c>
      <c r="C266" s="58" t="s">
        <v>191</v>
      </c>
      <c r="D266" s="91">
        <v>2</v>
      </c>
      <c r="E266" s="92" t="s">
        <v>611</v>
      </c>
      <c r="F266" s="56"/>
      <c r="G266" s="60"/>
      <c r="H266" s="29"/>
      <c r="I266" s="28" t="s">
        <v>24</v>
      </c>
      <c r="J266" s="30">
        <f t="shared" si="27"/>
        <v>1</v>
      </c>
      <c r="K266" s="31" t="s">
        <v>25</v>
      </c>
      <c r="L266" s="31" t="s">
        <v>4</v>
      </c>
      <c r="M266" s="61"/>
      <c r="N266" s="68">
        <f t="shared" si="28"/>
        <v>0</v>
      </c>
      <c r="O266" s="61"/>
      <c r="P266" s="61"/>
      <c r="Q266" s="55"/>
      <c r="R266" s="69">
        <f t="shared" si="29"/>
        <v>0</v>
      </c>
      <c r="S266" s="62">
        <f t="shared" si="30"/>
        <v>0</v>
      </c>
      <c r="T266" s="55"/>
      <c r="U266" s="69">
        <f t="shared" si="31"/>
        <v>0</v>
      </c>
      <c r="V266" s="63">
        <f t="shared" si="32"/>
        <v>0</v>
      </c>
      <c r="W266" s="69"/>
      <c r="X266" s="63"/>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62">
        <f t="shared" si="33"/>
        <v>0</v>
      </c>
      <c r="BB266" s="64">
        <f t="shared" si="34"/>
        <v>0</v>
      </c>
      <c r="BC266" s="25" t="str">
        <f t="shared" si="35"/>
        <v>INR Zero Only</v>
      </c>
      <c r="IA266" s="26">
        <v>3.54</v>
      </c>
      <c r="IB266" s="57" t="s">
        <v>682</v>
      </c>
      <c r="IC266" s="26" t="s">
        <v>191</v>
      </c>
      <c r="ID266" s="26">
        <v>2</v>
      </c>
      <c r="IE266" s="27" t="s">
        <v>611</v>
      </c>
      <c r="IF266" s="27"/>
      <c r="IG266" s="27"/>
      <c r="IH266" s="27"/>
      <c r="II266" s="27"/>
    </row>
    <row r="267" spans="1:243" s="26" customFormat="1" ht="35.25" customHeight="1">
      <c r="A267" s="65">
        <v>3.55</v>
      </c>
      <c r="B267" s="102" t="s">
        <v>612</v>
      </c>
      <c r="C267" s="58"/>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IA267" s="26">
        <v>3.55</v>
      </c>
      <c r="IB267" s="57" t="s">
        <v>612</v>
      </c>
      <c r="IE267" s="27"/>
      <c r="IF267" s="27"/>
      <c r="IG267" s="27"/>
      <c r="IH267" s="27"/>
      <c r="II267" s="27"/>
    </row>
    <row r="268" spans="1:243" s="26" customFormat="1" ht="35.25" customHeight="1">
      <c r="A268" s="65">
        <v>3.56</v>
      </c>
      <c r="B268" s="95" t="s">
        <v>683</v>
      </c>
      <c r="C268" s="58" t="s">
        <v>192</v>
      </c>
      <c r="D268" s="91">
        <v>400</v>
      </c>
      <c r="E268" s="92" t="s">
        <v>575</v>
      </c>
      <c r="F268" s="56"/>
      <c r="G268" s="60"/>
      <c r="H268" s="29"/>
      <c r="I268" s="28" t="s">
        <v>24</v>
      </c>
      <c r="J268" s="30">
        <f t="shared" si="27"/>
        <v>1</v>
      </c>
      <c r="K268" s="31" t="s">
        <v>25</v>
      </c>
      <c r="L268" s="31" t="s">
        <v>4</v>
      </c>
      <c r="M268" s="61"/>
      <c r="N268" s="68">
        <f t="shared" si="28"/>
        <v>0</v>
      </c>
      <c r="O268" s="61"/>
      <c r="P268" s="61"/>
      <c r="Q268" s="55"/>
      <c r="R268" s="69">
        <f t="shared" si="29"/>
        <v>0</v>
      </c>
      <c r="S268" s="62">
        <f t="shared" si="30"/>
        <v>0</v>
      </c>
      <c r="T268" s="55"/>
      <c r="U268" s="69">
        <f t="shared" si="31"/>
        <v>0</v>
      </c>
      <c r="V268" s="63">
        <f t="shared" si="32"/>
        <v>0</v>
      </c>
      <c r="W268" s="69"/>
      <c r="X268" s="63"/>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62">
        <f t="shared" si="33"/>
        <v>0</v>
      </c>
      <c r="BB268" s="64">
        <f t="shared" si="34"/>
        <v>0</v>
      </c>
      <c r="BC268" s="25" t="str">
        <f t="shared" si="35"/>
        <v>INR Zero Only</v>
      </c>
      <c r="IA268" s="26">
        <v>3.56</v>
      </c>
      <c r="IB268" s="57" t="s">
        <v>683</v>
      </c>
      <c r="IC268" s="26" t="s">
        <v>192</v>
      </c>
      <c r="ID268" s="26">
        <v>400</v>
      </c>
      <c r="IE268" s="27" t="s">
        <v>575</v>
      </c>
      <c r="IF268" s="27"/>
      <c r="IG268" s="27"/>
      <c r="IH268" s="27"/>
      <c r="II268" s="27"/>
    </row>
    <row r="269" spans="1:243" s="26" customFormat="1" ht="35.25" customHeight="1">
      <c r="A269" s="65">
        <v>3.57</v>
      </c>
      <c r="B269" s="90" t="s">
        <v>684</v>
      </c>
      <c r="C269" s="58" t="s">
        <v>193</v>
      </c>
      <c r="D269" s="91">
        <v>2</v>
      </c>
      <c r="E269" s="92" t="s">
        <v>575</v>
      </c>
      <c r="F269" s="56"/>
      <c r="G269" s="60"/>
      <c r="H269" s="29"/>
      <c r="I269" s="28" t="s">
        <v>24</v>
      </c>
      <c r="J269" s="30">
        <f t="shared" si="27"/>
        <v>1</v>
      </c>
      <c r="K269" s="31" t="s">
        <v>25</v>
      </c>
      <c r="L269" s="31" t="s">
        <v>4</v>
      </c>
      <c r="M269" s="61"/>
      <c r="N269" s="68">
        <f t="shared" si="28"/>
        <v>0</v>
      </c>
      <c r="O269" s="61"/>
      <c r="P269" s="61"/>
      <c r="Q269" s="55"/>
      <c r="R269" s="69">
        <f t="shared" si="29"/>
        <v>0</v>
      </c>
      <c r="S269" s="62">
        <f t="shared" si="30"/>
        <v>0</v>
      </c>
      <c r="T269" s="55"/>
      <c r="U269" s="69">
        <f t="shared" si="31"/>
        <v>0</v>
      </c>
      <c r="V269" s="63">
        <f t="shared" si="32"/>
        <v>0</v>
      </c>
      <c r="W269" s="69"/>
      <c r="X269" s="63"/>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62">
        <f t="shared" si="33"/>
        <v>0</v>
      </c>
      <c r="BB269" s="64">
        <f t="shared" si="34"/>
        <v>0</v>
      </c>
      <c r="BC269" s="25" t="str">
        <f t="shared" si="35"/>
        <v>INR Zero Only</v>
      </c>
      <c r="IA269" s="26">
        <v>3.57</v>
      </c>
      <c r="IB269" s="57" t="s">
        <v>684</v>
      </c>
      <c r="IC269" s="26" t="s">
        <v>193</v>
      </c>
      <c r="ID269" s="26">
        <v>2</v>
      </c>
      <c r="IE269" s="27" t="s">
        <v>575</v>
      </c>
      <c r="IF269" s="27"/>
      <c r="IG269" s="27"/>
      <c r="IH269" s="27"/>
      <c r="II269" s="27"/>
    </row>
    <row r="270" spans="1:243" s="26" customFormat="1" ht="35.25" customHeight="1">
      <c r="A270" s="65">
        <v>3.58</v>
      </c>
      <c r="B270" s="95" t="s">
        <v>685</v>
      </c>
      <c r="C270" s="58" t="s">
        <v>194</v>
      </c>
      <c r="D270" s="91">
        <v>300</v>
      </c>
      <c r="E270" s="92" t="s">
        <v>575</v>
      </c>
      <c r="F270" s="56"/>
      <c r="G270" s="60"/>
      <c r="H270" s="29"/>
      <c r="I270" s="28" t="s">
        <v>24</v>
      </c>
      <c r="J270" s="30">
        <f aca="true" t="shared" si="36" ref="J270:J333">IF(I270="Less(-)",-1,1)</f>
        <v>1</v>
      </c>
      <c r="K270" s="31" t="s">
        <v>25</v>
      </c>
      <c r="L270" s="31" t="s">
        <v>4</v>
      </c>
      <c r="M270" s="61"/>
      <c r="N270" s="68">
        <f aca="true" t="shared" si="37" ref="N270:N333">M270*D270</f>
        <v>0</v>
      </c>
      <c r="O270" s="61"/>
      <c r="P270" s="61"/>
      <c r="Q270" s="55"/>
      <c r="R270" s="69">
        <f aca="true" t="shared" si="38" ref="R270:R333">N270*Q270</f>
        <v>0</v>
      </c>
      <c r="S270" s="62">
        <f aca="true" t="shared" si="39" ref="S270:S333">N270+P270+R270</f>
        <v>0</v>
      </c>
      <c r="T270" s="55"/>
      <c r="U270" s="69">
        <f aca="true" t="shared" si="40" ref="U270:U333">S270*T270</f>
        <v>0</v>
      </c>
      <c r="V270" s="63">
        <f aca="true" t="shared" si="41" ref="V270:V333">S270+U270</f>
        <v>0</v>
      </c>
      <c r="W270" s="69"/>
      <c r="X270" s="63"/>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62">
        <f aca="true" t="shared" si="42" ref="BA270:BA333">N270</f>
        <v>0</v>
      </c>
      <c r="BB270" s="64">
        <f aca="true" t="shared" si="43" ref="BB270:BB333">N270+O270+P270+R270</f>
        <v>0</v>
      </c>
      <c r="BC270" s="25" t="str">
        <f aca="true" t="shared" si="44" ref="BC270:BC333">SpellNumber(L270,BB270)</f>
        <v>INR Zero Only</v>
      </c>
      <c r="IA270" s="26">
        <v>3.58</v>
      </c>
      <c r="IB270" s="57" t="s">
        <v>685</v>
      </c>
      <c r="IC270" s="26" t="s">
        <v>194</v>
      </c>
      <c r="ID270" s="26">
        <v>300</v>
      </c>
      <c r="IE270" s="27" t="s">
        <v>575</v>
      </c>
      <c r="IF270" s="27"/>
      <c r="IG270" s="27"/>
      <c r="IH270" s="27"/>
      <c r="II270" s="27"/>
    </row>
    <row r="271" spans="1:243" s="26" customFormat="1" ht="35.25" customHeight="1">
      <c r="A271" s="65">
        <v>3.59</v>
      </c>
      <c r="B271" s="95" t="s">
        <v>614</v>
      </c>
      <c r="C271" s="58" t="s">
        <v>195</v>
      </c>
      <c r="D271" s="91">
        <v>900</v>
      </c>
      <c r="E271" s="92" t="s">
        <v>575</v>
      </c>
      <c r="F271" s="56"/>
      <c r="G271" s="60"/>
      <c r="H271" s="29"/>
      <c r="I271" s="28" t="s">
        <v>24</v>
      </c>
      <c r="J271" s="30">
        <f t="shared" si="36"/>
        <v>1</v>
      </c>
      <c r="K271" s="31" t="s">
        <v>25</v>
      </c>
      <c r="L271" s="31" t="s">
        <v>4</v>
      </c>
      <c r="M271" s="61"/>
      <c r="N271" s="68">
        <f t="shared" si="37"/>
        <v>0</v>
      </c>
      <c r="O271" s="61"/>
      <c r="P271" s="61"/>
      <c r="Q271" s="55"/>
      <c r="R271" s="69">
        <f t="shared" si="38"/>
        <v>0</v>
      </c>
      <c r="S271" s="62">
        <f t="shared" si="39"/>
        <v>0</v>
      </c>
      <c r="T271" s="55"/>
      <c r="U271" s="69">
        <f t="shared" si="40"/>
        <v>0</v>
      </c>
      <c r="V271" s="63">
        <f t="shared" si="41"/>
        <v>0</v>
      </c>
      <c r="W271" s="69"/>
      <c r="X271" s="63"/>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62">
        <f t="shared" si="42"/>
        <v>0</v>
      </c>
      <c r="BB271" s="64">
        <f t="shared" si="43"/>
        <v>0</v>
      </c>
      <c r="BC271" s="25" t="str">
        <f t="shared" si="44"/>
        <v>INR Zero Only</v>
      </c>
      <c r="IA271" s="26">
        <v>3.59</v>
      </c>
      <c r="IB271" s="57" t="s">
        <v>614</v>
      </c>
      <c r="IC271" s="26" t="s">
        <v>195</v>
      </c>
      <c r="ID271" s="26">
        <v>900</v>
      </c>
      <c r="IE271" s="27" t="s">
        <v>575</v>
      </c>
      <c r="IF271" s="27"/>
      <c r="IG271" s="27"/>
      <c r="IH271" s="27"/>
      <c r="II271" s="27"/>
    </row>
    <row r="272" spans="1:243" s="26" customFormat="1" ht="35.25" customHeight="1">
      <c r="A272" s="65">
        <v>3.6</v>
      </c>
      <c r="B272" s="95" t="s">
        <v>686</v>
      </c>
      <c r="C272" s="58" t="s">
        <v>196</v>
      </c>
      <c r="D272" s="91">
        <v>400</v>
      </c>
      <c r="E272" s="92" t="s">
        <v>575</v>
      </c>
      <c r="F272" s="56"/>
      <c r="G272" s="60"/>
      <c r="H272" s="29"/>
      <c r="I272" s="28" t="s">
        <v>24</v>
      </c>
      <c r="J272" s="30">
        <f t="shared" si="36"/>
        <v>1</v>
      </c>
      <c r="K272" s="31" t="s">
        <v>25</v>
      </c>
      <c r="L272" s="31" t="s">
        <v>4</v>
      </c>
      <c r="M272" s="61"/>
      <c r="N272" s="68">
        <f t="shared" si="37"/>
        <v>0</v>
      </c>
      <c r="O272" s="61"/>
      <c r="P272" s="61"/>
      <c r="Q272" s="55"/>
      <c r="R272" s="69">
        <f t="shared" si="38"/>
        <v>0</v>
      </c>
      <c r="S272" s="62">
        <f t="shared" si="39"/>
        <v>0</v>
      </c>
      <c r="T272" s="55"/>
      <c r="U272" s="69">
        <f t="shared" si="40"/>
        <v>0</v>
      </c>
      <c r="V272" s="63">
        <f t="shared" si="41"/>
        <v>0</v>
      </c>
      <c r="W272" s="69"/>
      <c r="X272" s="63"/>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62">
        <f t="shared" si="42"/>
        <v>0</v>
      </c>
      <c r="BB272" s="64">
        <f t="shared" si="43"/>
        <v>0</v>
      </c>
      <c r="BC272" s="25" t="str">
        <f t="shared" si="44"/>
        <v>INR Zero Only</v>
      </c>
      <c r="IA272" s="26">
        <v>3.6</v>
      </c>
      <c r="IB272" s="57" t="s">
        <v>686</v>
      </c>
      <c r="IC272" s="26" t="s">
        <v>196</v>
      </c>
      <c r="ID272" s="26">
        <v>400</v>
      </c>
      <c r="IE272" s="27" t="s">
        <v>575</v>
      </c>
      <c r="IF272" s="27"/>
      <c r="IG272" s="27"/>
      <c r="IH272" s="27"/>
      <c r="II272" s="27"/>
    </row>
    <row r="273" spans="1:243" s="26" customFormat="1" ht="35.25" customHeight="1">
      <c r="A273" s="65">
        <v>3.61</v>
      </c>
      <c r="B273" s="90" t="s">
        <v>687</v>
      </c>
      <c r="C273" s="58"/>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IA273" s="26">
        <v>3.61</v>
      </c>
      <c r="IB273" s="57" t="s">
        <v>687</v>
      </c>
      <c r="IE273" s="27"/>
      <c r="IF273" s="27"/>
      <c r="IG273" s="27"/>
      <c r="IH273" s="27"/>
      <c r="II273" s="27"/>
    </row>
    <row r="274" spans="1:243" s="26" customFormat="1" ht="35.25" customHeight="1">
      <c r="A274" s="65">
        <v>3.62</v>
      </c>
      <c r="B274" s="90" t="s">
        <v>613</v>
      </c>
      <c r="C274" s="58" t="s">
        <v>197</v>
      </c>
      <c r="D274" s="91">
        <v>2</v>
      </c>
      <c r="E274" s="92" t="s">
        <v>575</v>
      </c>
      <c r="F274" s="56"/>
      <c r="G274" s="60"/>
      <c r="H274" s="29"/>
      <c r="I274" s="28" t="s">
        <v>24</v>
      </c>
      <c r="J274" s="30">
        <f t="shared" si="36"/>
        <v>1</v>
      </c>
      <c r="K274" s="31" t="s">
        <v>25</v>
      </c>
      <c r="L274" s="31" t="s">
        <v>4</v>
      </c>
      <c r="M274" s="61"/>
      <c r="N274" s="68">
        <f t="shared" si="37"/>
        <v>0</v>
      </c>
      <c r="O274" s="61"/>
      <c r="P274" s="61"/>
      <c r="Q274" s="55"/>
      <c r="R274" s="69">
        <f t="shared" si="38"/>
        <v>0</v>
      </c>
      <c r="S274" s="62">
        <f t="shared" si="39"/>
        <v>0</v>
      </c>
      <c r="T274" s="55"/>
      <c r="U274" s="69">
        <f t="shared" si="40"/>
        <v>0</v>
      </c>
      <c r="V274" s="63">
        <f t="shared" si="41"/>
        <v>0</v>
      </c>
      <c r="W274" s="69"/>
      <c r="X274" s="63"/>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62">
        <f t="shared" si="42"/>
        <v>0</v>
      </c>
      <c r="BB274" s="64">
        <f t="shared" si="43"/>
        <v>0</v>
      </c>
      <c r="BC274" s="25" t="str">
        <f t="shared" si="44"/>
        <v>INR Zero Only</v>
      </c>
      <c r="IA274" s="26">
        <v>3.62</v>
      </c>
      <c r="IB274" s="57" t="s">
        <v>613</v>
      </c>
      <c r="IC274" s="26" t="s">
        <v>197</v>
      </c>
      <c r="ID274" s="26">
        <v>2</v>
      </c>
      <c r="IE274" s="27" t="s">
        <v>575</v>
      </c>
      <c r="IF274" s="27"/>
      <c r="IG274" s="27"/>
      <c r="IH274" s="27"/>
      <c r="II274" s="27"/>
    </row>
    <row r="275" spans="1:243" s="26" customFormat="1" ht="35.25" customHeight="1">
      <c r="A275" s="65">
        <v>3.63</v>
      </c>
      <c r="B275" s="90" t="s">
        <v>684</v>
      </c>
      <c r="C275" s="58" t="s">
        <v>198</v>
      </c>
      <c r="D275" s="91">
        <v>2</v>
      </c>
      <c r="E275" s="92" t="s">
        <v>575</v>
      </c>
      <c r="F275" s="56"/>
      <c r="G275" s="60"/>
      <c r="H275" s="29"/>
      <c r="I275" s="28" t="s">
        <v>24</v>
      </c>
      <c r="J275" s="30">
        <f t="shared" si="36"/>
        <v>1</v>
      </c>
      <c r="K275" s="31" t="s">
        <v>25</v>
      </c>
      <c r="L275" s="31" t="s">
        <v>4</v>
      </c>
      <c r="M275" s="61"/>
      <c r="N275" s="68">
        <f t="shared" si="37"/>
        <v>0</v>
      </c>
      <c r="O275" s="61"/>
      <c r="P275" s="61"/>
      <c r="Q275" s="55"/>
      <c r="R275" s="69">
        <f t="shared" si="38"/>
        <v>0</v>
      </c>
      <c r="S275" s="62">
        <f t="shared" si="39"/>
        <v>0</v>
      </c>
      <c r="T275" s="55"/>
      <c r="U275" s="69">
        <f t="shared" si="40"/>
        <v>0</v>
      </c>
      <c r="V275" s="63">
        <f t="shared" si="41"/>
        <v>0</v>
      </c>
      <c r="W275" s="69"/>
      <c r="X275" s="63"/>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62">
        <f t="shared" si="42"/>
        <v>0</v>
      </c>
      <c r="BB275" s="64">
        <f t="shared" si="43"/>
        <v>0</v>
      </c>
      <c r="BC275" s="25" t="str">
        <f t="shared" si="44"/>
        <v>INR Zero Only</v>
      </c>
      <c r="IA275" s="26">
        <v>3.63</v>
      </c>
      <c r="IB275" s="57" t="s">
        <v>684</v>
      </c>
      <c r="IC275" s="26" t="s">
        <v>198</v>
      </c>
      <c r="ID275" s="26">
        <v>2</v>
      </c>
      <c r="IE275" s="27" t="s">
        <v>575</v>
      </c>
      <c r="IF275" s="27"/>
      <c r="IG275" s="27"/>
      <c r="IH275" s="27"/>
      <c r="II275" s="27"/>
    </row>
    <row r="276" spans="1:243" s="26" customFormat="1" ht="35.25" customHeight="1">
      <c r="A276" s="65">
        <v>3.64</v>
      </c>
      <c r="B276" s="95" t="s">
        <v>688</v>
      </c>
      <c r="C276" s="58" t="s">
        <v>199</v>
      </c>
      <c r="D276" s="91">
        <v>680</v>
      </c>
      <c r="E276" s="92" t="s">
        <v>575</v>
      </c>
      <c r="F276" s="56"/>
      <c r="G276" s="60"/>
      <c r="H276" s="29"/>
      <c r="I276" s="28" t="s">
        <v>24</v>
      </c>
      <c r="J276" s="30">
        <f t="shared" si="36"/>
        <v>1</v>
      </c>
      <c r="K276" s="31" t="s">
        <v>25</v>
      </c>
      <c r="L276" s="31" t="s">
        <v>4</v>
      </c>
      <c r="M276" s="61"/>
      <c r="N276" s="68">
        <f t="shared" si="37"/>
        <v>0</v>
      </c>
      <c r="O276" s="61"/>
      <c r="P276" s="61"/>
      <c r="Q276" s="55"/>
      <c r="R276" s="69">
        <f t="shared" si="38"/>
        <v>0</v>
      </c>
      <c r="S276" s="62">
        <f t="shared" si="39"/>
        <v>0</v>
      </c>
      <c r="T276" s="55"/>
      <c r="U276" s="69">
        <f t="shared" si="40"/>
        <v>0</v>
      </c>
      <c r="V276" s="63">
        <f t="shared" si="41"/>
        <v>0</v>
      </c>
      <c r="W276" s="69"/>
      <c r="X276" s="63"/>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62">
        <f t="shared" si="42"/>
        <v>0</v>
      </c>
      <c r="BB276" s="64">
        <f t="shared" si="43"/>
        <v>0</v>
      </c>
      <c r="BC276" s="25" t="str">
        <f t="shared" si="44"/>
        <v>INR Zero Only</v>
      </c>
      <c r="IA276" s="26">
        <v>3.64</v>
      </c>
      <c r="IB276" s="57" t="s">
        <v>688</v>
      </c>
      <c r="IC276" s="26" t="s">
        <v>199</v>
      </c>
      <c r="ID276" s="26">
        <v>680</v>
      </c>
      <c r="IE276" s="27" t="s">
        <v>575</v>
      </c>
      <c r="IF276" s="27"/>
      <c r="IG276" s="27"/>
      <c r="IH276" s="27"/>
      <c r="II276" s="27"/>
    </row>
    <row r="277" spans="1:243" s="26" customFormat="1" ht="35.25" customHeight="1">
      <c r="A277" s="65">
        <v>3.65</v>
      </c>
      <c r="B277" s="95" t="s">
        <v>689</v>
      </c>
      <c r="C277" s="58" t="s">
        <v>200</v>
      </c>
      <c r="D277" s="91">
        <v>2472</v>
      </c>
      <c r="E277" s="92" t="s">
        <v>575</v>
      </c>
      <c r="F277" s="56"/>
      <c r="G277" s="60"/>
      <c r="H277" s="29"/>
      <c r="I277" s="28" t="s">
        <v>24</v>
      </c>
      <c r="J277" s="30">
        <f t="shared" si="36"/>
        <v>1</v>
      </c>
      <c r="K277" s="31" t="s">
        <v>25</v>
      </c>
      <c r="L277" s="31" t="s">
        <v>4</v>
      </c>
      <c r="M277" s="61"/>
      <c r="N277" s="68">
        <f t="shared" si="37"/>
        <v>0</v>
      </c>
      <c r="O277" s="61"/>
      <c r="P277" s="61"/>
      <c r="Q277" s="55"/>
      <c r="R277" s="69">
        <f t="shared" si="38"/>
        <v>0</v>
      </c>
      <c r="S277" s="62">
        <f t="shared" si="39"/>
        <v>0</v>
      </c>
      <c r="T277" s="55"/>
      <c r="U277" s="69">
        <f t="shared" si="40"/>
        <v>0</v>
      </c>
      <c r="V277" s="63">
        <f t="shared" si="41"/>
        <v>0</v>
      </c>
      <c r="W277" s="69"/>
      <c r="X277" s="63"/>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62">
        <f t="shared" si="42"/>
        <v>0</v>
      </c>
      <c r="BB277" s="64">
        <f t="shared" si="43"/>
        <v>0</v>
      </c>
      <c r="BC277" s="25" t="str">
        <f t="shared" si="44"/>
        <v>INR Zero Only</v>
      </c>
      <c r="IA277" s="26">
        <v>3.65</v>
      </c>
      <c r="IB277" s="57" t="s">
        <v>689</v>
      </c>
      <c r="IC277" s="26" t="s">
        <v>200</v>
      </c>
      <c r="ID277" s="26">
        <v>2472</v>
      </c>
      <c r="IE277" s="27" t="s">
        <v>575</v>
      </c>
      <c r="IF277" s="27"/>
      <c r="IG277" s="27"/>
      <c r="IH277" s="27"/>
      <c r="II277" s="27"/>
    </row>
    <row r="278" spans="1:243" s="26" customFormat="1" ht="35.25" customHeight="1">
      <c r="A278" s="65">
        <v>3.66</v>
      </c>
      <c r="B278" s="103" t="s">
        <v>615</v>
      </c>
      <c r="C278" s="58"/>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c r="BB278" s="90"/>
      <c r="BC278" s="90"/>
      <c r="IA278" s="26">
        <v>3.66</v>
      </c>
      <c r="IB278" s="57" t="s">
        <v>615</v>
      </c>
      <c r="IE278" s="27"/>
      <c r="IF278" s="27"/>
      <c r="IG278" s="27"/>
      <c r="IH278" s="27"/>
      <c r="II278" s="27"/>
    </row>
    <row r="279" spans="1:243" s="26" customFormat="1" ht="35.25" customHeight="1">
      <c r="A279" s="65">
        <v>3.67</v>
      </c>
      <c r="B279" s="95" t="s">
        <v>683</v>
      </c>
      <c r="C279" s="58" t="s">
        <v>201</v>
      </c>
      <c r="D279" s="91">
        <v>4</v>
      </c>
      <c r="E279" s="92" t="s">
        <v>478</v>
      </c>
      <c r="F279" s="56"/>
      <c r="G279" s="60"/>
      <c r="H279" s="29"/>
      <c r="I279" s="28" t="s">
        <v>24</v>
      </c>
      <c r="J279" s="30">
        <f t="shared" si="36"/>
        <v>1</v>
      </c>
      <c r="K279" s="31" t="s">
        <v>25</v>
      </c>
      <c r="L279" s="31" t="s">
        <v>4</v>
      </c>
      <c r="M279" s="61"/>
      <c r="N279" s="68">
        <f t="shared" si="37"/>
        <v>0</v>
      </c>
      <c r="O279" s="61"/>
      <c r="P279" s="61"/>
      <c r="Q279" s="55"/>
      <c r="R279" s="69">
        <f t="shared" si="38"/>
        <v>0</v>
      </c>
      <c r="S279" s="62">
        <f t="shared" si="39"/>
        <v>0</v>
      </c>
      <c r="T279" s="55"/>
      <c r="U279" s="69">
        <f t="shared" si="40"/>
        <v>0</v>
      </c>
      <c r="V279" s="63">
        <f t="shared" si="41"/>
        <v>0</v>
      </c>
      <c r="W279" s="69"/>
      <c r="X279" s="63"/>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62">
        <f t="shared" si="42"/>
        <v>0</v>
      </c>
      <c r="BB279" s="64">
        <f t="shared" si="43"/>
        <v>0</v>
      </c>
      <c r="BC279" s="25" t="str">
        <f t="shared" si="44"/>
        <v>INR Zero Only</v>
      </c>
      <c r="IA279" s="26">
        <v>3.67</v>
      </c>
      <c r="IB279" s="57" t="s">
        <v>683</v>
      </c>
      <c r="IC279" s="26" t="s">
        <v>201</v>
      </c>
      <c r="ID279" s="26">
        <v>4</v>
      </c>
      <c r="IE279" s="27" t="s">
        <v>478</v>
      </c>
      <c r="IF279" s="27"/>
      <c r="IG279" s="27"/>
      <c r="IH279" s="27"/>
      <c r="II279" s="27"/>
    </row>
    <row r="280" spans="1:243" s="26" customFormat="1" ht="35.25" customHeight="1">
      <c r="A280" s="65">
        <v>3.68</v>
      </c>
      <c r="B280" s="90" t="s">
        <v>684</v>
      </c>
      <c r="C280" s="58" t="s">
        <v>202</v>
      </c>
      <c r="D280" s="91">
        <v>2</v>
      </c>
      <c r="E280" s="92" t="s">
        <v>478</v>
      </c>
      <c r="F280" s="56"/>
      <c r="G280" s="60"/>
      <c r="H280" s="29"/>
      <c r="I280" s="28" t="s">
        <v>24</v>
      </c>
      <c r="J280" s="30">
        <f t="shared" si="36"/>
        <v>1</v>
      </c>
      <c r="K280" s="31" t="s">
        <v>25</v>
      </c>
      <c r="L280" s="31" t="s">
        <v>4</v>
      </c>
      <c r="M280" s="61"/>
      <c r="N280" s="68">
        <f t="shared" si="37"/>
        <v>0</v>
      </c>
      <c r="O280" s="61"/>
      <c r="P280" s="61"/>
      <c r="Q280" s="55"/>
      <c r="R280" s="69">
        <f t="shared" si="38"/>
        <v>0</v>
      </c>
      <c r="S280" s="62">
        <f t="shared" si="39"/>
        <v>0</v>
      </c>
      <c r="T280" s="55"/>
      <c r="U280" s="69">
        <f t="shared" si="40"/>
        <v>0</v>
      </c>
      <c r="V280" s="63">
        <f t="shared" si="41"/>
        <v>0</v>
      </c>
      <c r="W280" s="69"/>
      <c r="X280" s="63"/>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62">
        <f t="shared" si="42"/>
        <v>0</v>
      </c>
      <c r="BB280" s="64">
        <f t="shared" si="43"/>
        <v>0</v>
      </c>
      <c r="BC280" s="25" t="str">
        <f t="shared" si="44"/>
        <v>INR Zero Only</v>
      </c>
      <c r="IA280" s="26">
        <v>3.68</v>
      </c>
      <c r="IB280" s="57" t="s">
        <v>684</v>
      </c>
      <c r="IC280" s="26" t="s">
        <v>202</v>
      </c>
      <c r="ID280" s="26">
        <v>2</v>
      </c>
      <c r="IE280" s="27" t="s">
        <v>478</v>
      </c>
      <c r="IF280" s="27"/>
      <c r="IG280" s="27"/>
      <c r="IH280" s="27"/>
      <c r="II280" s="27"/>
    </row>
    <row r="281" spans="1:243" s="26" customFormat="1" ht="35.25" customHeight="1">
      <c r="A281" s="65">
        <v>3.69</v>
      </c>
      <c r="B281" s="95" t="s">
        <v>614</v>
      </c>
      <c r="C281" s="58" t="s">
        <v>203</v>
      </c>
      <c r="D281" s="91">
        <v>32</v>
      </c>
      <c r="E281" s="92" t="s">
        <v>478</v>
      </c>
      <c r="F281" s="56"/>
      <c r="G281" s="60"/>
      <c r="H281" s="29"/>
      <c r="I281" s="28" t="s">
        <v>24</v>
      </c>
      <c r="J281" s="30">
        <f t="shared" si="36"/>
        <v>1</v>
      </c>
      <c r="K281" s="31" t="s">
        <v>25</v>
      </c>
      <c r="L281" s="31" t="s">
        <v>4</v>
      </c>
      <c r="M281" s="61"/>
      <c r="N281" s="68">
        <f t="shared" si="37"/>
        <v>0</v>
      </c>
      <c r="O281" s="61"/>
      <c r="P281" s="61"/>
      <c r="Q281" s="55"/>
      <c r="R281" s="69">
        <f t="shared" si="38"/>
        <v>0</v>
      </c>
      <c r="S281" s="62">
        <f t="shared" si="39"/>
        <v>0</v>
      </c>
      <c r="T281" s="55"/>
      <c r="U281" s="69">
        <f t="shared" si="40"/>
        <v>0</v>
      </c>
      <c r="V281" s="63">
        <f t="shared" si="41"/>
        <v>0</v>
      </c>
      <c r="W281" s="69"/>
      <c r="X281" s="63"/>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62">
        <f t="shared" si="42"/>
        <v>0</v>
      </c>
      <c r="BB281" s="64">
        <f t="shared" si="43"/>
        <v>0</v>
      </c>
      <c r="BC281" s="25" t="str">
        <f t="shared" si="44"/>
        <v>INR Zero Only</v>
      </c>
      <c r="IA281" s="26">
        <v>3.69</v>
      </c>
      <c r="IB281" s="57" t="s">
        <v>614</v>
      </c>
      <c r="IC281" s="26" t="s">
        <v>203</v>
      </c>
      <c r="ID281" s="26">
        <v>32</v>
      </c>
      <c r="IE281" s="27" t="s">
        <v>478</v>
      </c>
      <c r="IF281" s="27"/>
      <c r="IG281" s="27"/>
      <c r="IH281" s="27"/>
      <c r="II281" s="27"/>
    </row>
    <row r="282" spans="1:243" s="26" customFormat="1" ht="35.25" customHeight="1">
      <c r="A282" s="65">
        <v>3.7</v>
      </c>
      <c r="B282" s="95" t="s">
        <v>685</v>
      </c>
      <c r="C282" s="58" t="s">
        <v>204</v>
      </c>
      <c r="D282" s="91">
        <v>4</v>
      </c>
      <c r="E282" s="92" t="s">
        <v>478</v>
      </c>
      <c r="F282" s="56"/>
      <c r="G282" s="60"/>
      <c r="H282" s="29"/>
      <c r="I282" s="28" t="s">
        <v>24</v>
      </c>
      <c r="J282" s="30">
        <f t="shared" si="36"/>
        <v>1</v>
      </c>
      <c r="K282" s="31" t="s">
        <v>25</v>
      </c>
      <c r="L282" s="31" t="s">
        <v>4</v>
      </c>
      <c r="M282" s="61"/>
      <c r="N282" s="68">
        <f t="shared" si="37"/>
        <v>0</v>
      </c>
      <c r="O282" s="61"/>
      <c r="P282" s="61"/>
      <c r="Q282" s="55"/>
      <c r="R282" s="69">
        <f t="shared" si="38"/>
        <v>0</v>
      </c>
      <c r="S282" s="62">
        <f t="shared" si="39"/>
        <v>0</v>
      </c>
      <c r="T282" s="55"/>
      <c r="U282" s="69">
        <f t="shared" si="40"/>
        <v>0</v>
      </c>
      <c r="V282" s="63">
        <f t="shared" si="41"/>
        <v>0</v>
      </c>
      <c r="W282" s="69"/>
      <c r="X282" s="63"/>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62">
        <f t="shared" si="42"/>
        <v>0</v>
      </c>
      <c r="BB282" s="64">
        <f t="shared" si="43"/>
        <v>0</v>
      </c>
      <c r="BC282" s="25" t="str">
        <f t="shared" si="44"/>
        <v>INR Zero Only</v>
      </c>
      <c r="IA282" s="26">
        <v>3.7</v>
      </c>
      <c r="IB282" s="57" t="s">
        <v>685</v>
      </c>
      <c r="IC282" s="26" t="s">
        <v>204</v>
      </c>
      <c r="ID282" s="26">
        <v>4</v>
      </c>
      <c r="IE282" s="27" t="s">
        <v>478</v>
      </c>
      <c r="IF282" s="27"/>
      <c r="IG282" s="27"/>
      <c r="IH282" s="27"/>
      <c r="II282" s="27"/>
    </row>
    <row r="283" spans="1:243" s="26" customFormat="1" ht="35.25" customHeight="1">
      <c r="A283" s="65">
        <v>3.71</v>
      </c>
      <c r="B283" s="95" t="s">
        <v>686</v>
      </c>
      <c r="C283" s="58" t="s">
        <v>205</v>
      </c>
      <c r="D283" s="91">
        <v>20</v>
      </c>
      <c r="E283" s="92" t="s">
        <v>478</v>
      </c>
      <c r="F283" s="56"/>
      <c r="G283" s="60"/>
      <c r="H283" s="29"/>
      <c r="I283" s="28" t="s">
        <v>24</v>
      </c>
      <c r="J283" s="30">
        <f t="shared" si="36"/>
        <v>1</v>
      </c>
      <c r="K283" s="31" t="s">
        <v>25</v>
      </c>
      <c r="L283" s="31" t="s">
        <v>4</v>
      </c>
      <c r="M283" s="61"/>
      <c r="N283" s="68">
        <f t="shared" si="37"/>
        <v>0</v>
      </c>
      <c r="O283" s="61"/>
      <c r="P283" s="61"/>
      <c r="Q283" s="55"/>
      <c r="R283" s="69">
        <f t="shared" si="38"/>
        <v>0</v>
      </c>
      <c r="S283" s="62">
        <f t="shared" si="39"/>
        <v>0</v>
      </c>
      <c r="T283" s="55"/>
      <c r="U283" s="69">
        <f t="shared" si="40"/>
        <v>0</v>
      </c>
      <c r="V283" s="63">
        <f t="shared" si="41"/>
        <v>0</v>
      </c>
      <c r="W283" s="69"/>
      <c r="X283" s="63"/>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62">
        <f t="shared" si="42"/>
        <v>0</v>
      </c>
      <c r="BB283" s="64">
        <f t="shared" si="43"/>
        <v>0</v>
      </c>
      <c r="BC283" s="25" t="str">
        <f t="shared" si="44"/>
        <v>INR Zero Only</v>
      </c>
      <c r="IA283" s="26">
        <v>3.71</v>
      </c>
      <c r="IB283" s="57" t="s">
        <v>686</v>
      </c>
      <c r="IC283" s="26" t="s">
        <v>205</v>
      </c>
      <c r="ID283" s="26">
        <v>20</v>
      </c>
      <c r="IE283" s="27" t="s">
        <v>478</v>
      </c>
      <c r="IF283" s="27"/>
      <c r="IG283" s="27"/>
      <c r="IH283" s="27"/>
      <c r="II283" s="27"/>
    </row>
    <row r="284" spans="1:243" s="26" customFormat="1" ht="35.25" customHeight="1">
      <c r="A284" s="65">
        <v>3.72</v>
      </c>
      <c r="B284" s="90" t="s">
        <v>615</v>
      </c>
      <c r="C284" s="58"/>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3"/>
      <c r="AL284" s="103"/>
      <c r="AM284" s="103"/>
      <c r="AN284" s="103"/>
      <c r="AO284" s="103"/>
      <c r="AP284" s="103"/>
      <c r="AQ284" s="103"/>
      <c r="AR284" s="103"/>
      <c r="AS284" s="103"/>
      <c r="AT284" s="103"/>
      <c r="AU284" s="103"/>
      <c r="AV284" s="103"/>
      <c r="AW284" s="103"/>
      <c r="AX284" s="103"/>
      <c r="AY284" s="103"/>
      <c r="AZ284" s="103"/>
      <c r="BA284" s="103"/>
      <c r="BB284" s="103"/>
      <c r="BC284" s="103"/>
      <c r="IA284" s="26">
        <v>3.72</v>
      </c>
      <c r="IB284" s="57" t="s">
        <v>615</v>
      </c>
      <c r="IE284" s="27"/>
      <c r="IF284" s="27"/>
      <c r="IG284" s="27"/>
      <c r="IH284" s="27"/>
      <c r="II284" s="27"/>
    </row>
    <row r="285" spans="1:243" s="26" customFormat="1" ht="35.25" customHeight="1">
      <c r="A285" s="65">
        <v>3.73</v>
      </c>
      <c r="B285" s="90" t="s">
        <v>613</v>
      </c>
      <c r="C285" s="58" t="s">
        <v>206</v>
      </c>
      <c r="D285" s="91">
        <v>2</v>
      </c>
      <c r="E285" s="92" t="s">
        <v>478</v>
      </c>
      <c r="F285" s="56"/>
      <c r="G285" s="60"/>
      <c r="H285" s="29"/>
      <c r="I285" s="28" t="s">
        <v>24</v>
      </c>
      <c r="J285" s="30">
        <f t="shared" si="36"/>
        <v>1</v>
      </c>
      <c r="K285" s="31" t="s">
        <v>25</v>
      </c>
      <c r="L285" s="31" t="s">
        <v>4</v>
      </c>
      <c r="M285" s="61"/>
      <c r="N285" s="68">
        <f t="shared" si="37"/>
        <v>0</v>
      </c>
      <c r="O285" s="61"/>
      <c r="P285" s="61"/>
      <c r="Q285" s="55"/>
      <c r="R285" s="69">
        <f t="shared" si="38"/>
        <v>0</v>
      </c>
      <c r="S285" s="62">
        <f t="shared" si="39"/>
        <v>0</v>
      </c>
      <c r="T285" s="55"/>
      <c r="U285" s="69">
        <f t="shared" si="40"/>
        <v>0</v>
      </c>
      <c r="V285" s="63">
        <f t="shared" si="41"/>
        <v>0</v>
      </c>
      <c r="W285" s="69"/>
      <c r="X285" s="63"/>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62">
        <f t="shared" si="42"/>
        <v>0</v>
      </c>
      <c r="BB285" s="64">
        <f t="shared" si="43"/>
        <v>0</v>
      </c>
      <c r="BC285" s="25" t="str">
        <f t="shared" si="44"/>
        <v>INR Zero Only</v>
      </c>
      <c r="IA285" s="26">
        <v>3.73</v>
      </c>
      <c r="IB285" s="57" t="s">
        <v>613</v>
      </c>
      <c r="IC285" s="26" t="s">
        <v>206</v>
      </c>
      <c r="ID285" s="26">
        <v>2</v>
      </c>
      <c r="IE285" s="27" t="s">
        <v>478</v>
      </c>
      <c r="IF285" s="27"/>
      <c r="IG285" s="27"/>
      <c r="IH285" s="27"/>
      <c r="II285" s="27"/>
    </row>
    <row r="286" spans="1:243" s="26" customFormat="1" ht="35.25" customHeight="1">
      <c r="A286" s="65">
        <v>3.74</v>
      </c>
      <c r="B286" s="90" t="s">
        <v>684</v>
      </c>
      <c r="C286" s="58" t="s">
        <v>207</v>
      </c>
      <c r="D286" s="91">
        <v>2</v>
      </c>
      <c r="E286" s="92" t="s">
        <v>478</v>
      </c>
      <c r="F286" s="56"/>
      <c r="G286" s="60"/>
      <c r="H286" s="29"/>
      <c r="I286" s="28" t="s">
        <v>24</v>
      </c>
      <c r="J286" s="30">
        <f t="shared" si="36"/>
        <v>1</v>
      </c>
      <c r="K286" s="31" t="s">
        <v>25</v>
      </c>
      <c r="L286" s="31" t="s">
        <v>4</v>
      </c>
      <c r="M286" s="61"/>
      <c r="N286" s="68">
        <f t="shared" si="37"/>
        <v>0</v>
      </c>
      <c r="O286" s="61"/>
      <c r="P286" s="61"/>
      <c r="Q286" s="55"/>
      <c r="R286" s="69">
        <f t="shared" si="38"/>
        <v>0</v>
      </c>
      <c r="S286" s="62">
        <f t="shared" si="39"/>
        <v>0</v>
      </c>
      <c r="T286" s="55"/>
      <c r="U286" s="69">
        <f t="shared" si="40"/>
        <v>0</v>
      </c>
      <c r="V286" s="63">
        <f t="shared" si="41"/>
        <v>0</v>
      </c>
      <c r="W286" s="69"/>
      <c r="X286" s="63"/>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62">
        <f t="shared" si="42"/>
        <v>0</v>
      </c>
      <c r="BB286" s="64">
        <f t="shared" si="43"/>
        <v>0</v>
      </c>
      <c r="BC286" s="25" t="str">
        <f t="shared" si="44"/>
        <v>INR Zero Only</v>
      </c>
      <c r="IA286" s="26">
        <v>3.74</v>
      </c>
      <c r="IB286" s="57" t="s">
        <v>684</v>
      </c>
      <c r="IC286" s="26" t="s">
        <v>207</v>
      </c>
      <c r="ID286" s="26">
        <v>2</v>
      </c>
      <c r="IE286" s="27" t="s">
        <v>478</v>
      </c>
      <c r="IF286" s="27"/>
      <c r="IG286" s="27"/>
      <c r="IH286" s="27"/>
      <c r="II286" s="27"/>
    </row>
    <row r="287" spans="1:243" s="26" customFormat="1" ht="35.25" customHeight="1">
      <c r="A287" s="65">
        <v>3.75</v>
      </c>
      <c r="B287" s="95" t="s">
        <v>688</v>
      </c>
      <c r="C287" s="58" t="s">
        <v>208</v>
      </c>
      <c r="D287" s="91">
        <v>16</v>
      </c>
      <c r="E287" s="92" t="s">
        <v>478</v>
      </c>
      <c r="F287" s="56"/>
      <c r="G287" s="60"/>
      <c r="H287" s="29"/>
      <c r="I287" s="28" t="s">
        <v>24</v>
      </c>
      <c r="J287" s="30">
        <f t="shared" si="36"/>
        <v>1</v>
      </c>
      <c r="K287" s="31" t="s">
        <v>25</v>
      </c>
      <c r="L287" s="31" t="s">
        <v>4</v>
      </c>
      <c r="M287" s="61"/>
      <c r="N287" s="68">
        <f t="shared" si="37"/>
        <v>0</v>
      </c>
      <c r="O287" s="61"/>
      <c r="P287" s="61"/>
      <c r="Q287" s="55"/>
      <c r="R287" s="69">
        <f t="shared" si="38"/>
        <v>0</v>
      </c>
      <c r="S287" s="62">
        <f t="shared" si="39"/>
        <v>0</v>
      </c>
      <c r="T287" s="55"/>
      <c r="U287" s="69">
        <f t="shared" si="40"/>
        <v>0</v>
      </c>
      <c r="V287" s="63">
        <f t="shared" si="41"/>
        <v>0</v>
      </c>
      <c r="W287" s="69"/>
      <c r="X287" s="63"/>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62">
        <f t="shared" si="42"/>
        <v>0</v>
      </c>
      <c r="BB287" s="64">
        <f t="shared" si="43"/>
        <v>0</v>
      </c>
      <c r="BC287" s="25" t="str">
        <f t="shared" si="44"/>
        <v>INR Zero Only</v>
      </c>
      <c r="IA287" s="26">
        <v>3.75</v>
      </c>
      <c r="IB287" s="57" t="s">
        <v>688</v>
      </c>
      <c r="IC287" s="26" t="s">
        <v>208</v>
      </c>
      <c r="ID287" s="26">
        <v>16</v>
      </c>
      <c r="IE287" s="27" t="s">
        <v>478</v>
      </c>
      <c r="IF287" s="27"/>
      <c r="IG287" s="27"/>
      <c r="IH287" s="27"/>
      <c r="II287" s="27"/>
    </row>
    <row r="288" spans="1:243" s="26" customFormat="1" ht="35.25" customHeight="1">
      <c r="A288" s="65">
        <v>3.76</v>
      </c>
      <c r="B288" s="95" t="s">
        <v>689</v>
      </c>
      <c r="C288" s="58" t="s">
        <v>209</v>
      </c>
      <c r="D288" s="91">
        <v>72</v>
      </c>
      <c r="E288" s="92" t="s">
        <v>478</v>
      </c>
      <c r="F288" s="56"/>
      <c r="G288" s="60"/>
      <c r="H288" s="29"/>
      <c r="I288" s="28" t="s">
        <v>24</v>
      </c>
      <c r="J288" s="30">
        <f t="shared" si="36"/>
        <v>1</v>
      </c>
      <c r="K288" s="31" t="s">
        <v>25</v>
      </c>
      <c r="L288" s="31" t="s">
        <v>4</v>
      </c>
      <c r="M288" s="61"/>
      <c r="N288" s="68">
        <f t="shared" si="37"/>
        <v>0</v>
      </c>
      <c r="O288" s="61"/>
      <c r="P288" s="61"/>
      <c r="Q288" s="55"/>
      <c r="R288" s="69">
        <f t="shared" si="38"/>
        <v>0</v>
      </c>
      <c r="S288" s="62">
        <f t="shared" si="39"/>
        <v>0</v>
      </c>
      <c r="T288" s="55"/>
      <c r="U288" s="69">
        <f t="shared" si="40"/>
        <v>0</v>
      </c>
      <c r="V288" s="63">
        <f t="shared" si="41"/>
        <v>0</v>
      </c>
      <c r="W288" s="69"/>
      <c r="X288" s="63"/>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62">
        <f t="shared" si="42"/>
        <v>0</v>
      </c>
      <c r="BB288" s="64">
        <f t="shared" si="43"/>
        <v>0</v>
      </c>
      <c r="BC288" s="25" t="str">
        <f t="shared" si="44"/>
        <v>INR Zero Only</v>
      </c>
      <c r="IA288" s="26">
        <v>3.76</v>
      </c>
      <c r="IB288" s="57" t="s">
        <v>689</v>
      </c>
      <c r="IC288" s="26" t="s">
        <v>209</v>
      </c>
      <c r="ID288" s="26">
        <v>72</v>
      </c>
      <c r="IE288" s="27" t="s">
        <v>478</v>
      </c>
      <c r="IF288" s="27"/>
      <c r="IG288" s="27"/>
      <c r="IH288" s="27"/>
      <c r="II288" s="27"/>
    </row>
    <row r="289" spans="1:243" s="26" customFormat="1" ht="35.25" customHeight="1">
      <c r="A289" s="65">
        <v>3.77</v>
      </c>
      <c r="B289" s="110" t="s">
        <v>690</v>
      </c>
      <c r="C289" s="58"/>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IA289" s="26">
        <v>3.77</v>
      </c>
      <c r="IB289" s="57" t="s">
        <v>690</v>
      </c>
      <c r="IE289" s="27"/>
      <c r="IF289" s="27"/>
      <c r="IG289" s="27"/>
      <c r="IH289" s="27"/>
      <c r="II289" s="27"/>
    </row>
    <row r="290" spans="1:243" s="26" customFormat="1" ht="35.25" customHeight="1">
      <c r="A290" s="65">
        <v>3.78</v>
      </c>
      <c r="B290" s="111" t="s">
        <v>691</v>
      </c>
      <c r="C290" s="58" t="s">
        <v>210</v>
      </c>
      <c r="D290" s="91">
        <v>2</v>
      </c>
      <c r="E290" s="92" t="s">
        <v>478</v>
      </c>
      <c r="F290" s="56"/>
      <c r="G290" s="60"/>
      <c r="H290" s="29"/>
      <c r="I290" s="28" t="s">
        <v>24</v>
      </c>
      <c r="J290" s="30">
        <f t="shared" si="36"/>
        <v>1</v>
      </c>
      <c r="K290" s="31" t="s">
        <v>25</v>
      </c>
      <c r="L290" s="31" t="s">
        <v>4</v>
      </c>
      <c r="M290" s="61"/>
      <c r="N290" s="68">
        <f t="shared" si="37"/>
        <v>0</v>
      </c>
      <c r="O290" s="61"/>
      <c r="P290" s="61"/>
      <c r="Q290" s="55"/>
      <c r="R290" s="69">
        <f t="shared" si="38"/>
        <v>0</v>
      </c>
      <c r="S290" s="62">
        <f t="shared" si="39"/>
        <v>0</v>
      </c>
      <c r="T290" s="55"/>
      <c r="U290" s="69">
        <f t="shared" si="40"/>
        <v>0</v>
      </c>
      <c r="V290" s="63">
        <f t="shared" si="41"/>
        <v>0</v>
      </c>
      <c r="W290" s="69"/>
      <c r="X290" s="63"/>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62">
        <f t="shared" si="42"/>
        <v>0</v>
      </c>
      <c r="BB290" s="64">
        <f t="shared" si="43"/>
        <v>0</v>
      </c>
      <c r="BC290" s="25" t="str">
        <f t="shared" si="44"/>
        <v>INR Zero Only</v>
      </c>
      <c r="IA290" s="26">
        <v>3.78</v>
      </c>
      <c r="IB290" s="57" t="s">
        <v>691</v>
      </c>
      <c r="IC290" s="26" t="s">
        <v>210</v>
      </c>
      <c r="ID290" s="26">
        <v>2</v>
      </c>
      <c r="IE290" s="27" t="s">
        <v>478</v>
      </c>
      <c r="IF290" s="27"/>
      <c r="IG290" s="27"/>
      <c r="IH290" s="27"/>
      <c r="II290" s="27"/>
    </row>
    <row r="291" spans="1:243" s="26" customFormat="1" ht="35.25" customHeight="1">
      <c r="A291" s="65">
        <v>3.79</v>
      </c>
      <c r="B291" s="112" t="s">
        <v>692</v>
      </c>
      <c r="C291" s="58" t="s">
        <v>211</v>
      </c>
      <c r="D291" s="91">
        <v>2</v>
      </c>
      <c r="E291" s="92" t="s">
        <v>478</v>
      </c>
      <c r="F291" s="56"/>
      <c r="G291" s="60"/>
      <c r="H291" s="29"/>
      <c r="I291" s="28" t="s">
        <v>24</v>
      </c>
      <c r="J291" s="30">
        <f t="shared" si="36"/>
        <v>1</v>
      </c>
      <c r="K291" s="31" t="s">
        <v>25</v>
      </c>
      <c r="L291" s="31" t="s">
        <v>4</v>
      </c>
      <c r="M291" s="61"/>
      <c r="N291" s="68">
        <f t="shared" si="37"/>
        <v>0</v>
      </c>
      <c r="O291" s="61"/>
      <c r="P291" s="61"/>
      <c r="Q291" s="55"/>
      <c r="R291" s="69">
        <f t="shared" si="38"/>
        <v>0</v>
      </c>
      <c r="S291" s="62">
        <f t="shared" si="39"/>
        <v>0</v>
      </c>
      <c r="T291" s="55"/>
      <c r="U291" s="69">
        <f t="shared" si="40"/>
        <v>0</v>
      </c>
      <c r="V291" s="63">
        <f t="shared" si="41"/>
        <v>0</v>
      </c>
      <c r="W291" s="69"/>
      <c r="X291" s="63"/>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62">
        <f t="shared" si="42"/>
        <v>0</v>
      </c>
      <c r="BB291" s="64">
        <f t="shared" si="43"/>
        <v>0</v>
      </c>
      <c r="BC291" s="25" t="str">
        <f t="shared" si="44"/>
        <v>INR Zero Only</v>
      </c>
      <c r="IA291" s="26">
        <v>3.79</v>
      </c>
      <c r="IB291" s="57" t="s">
        <v>692</v>
      </c>
      <c r="IC291" s="26" t="s">
        <v>211</v>
      </c>
      <c r="ID291" s="26">
        <v>2</v>
      </c>
      <c r="IE291" s="27" t="s">
        <v>478</v>
      </c>
      <c r="IF291" s="27"/>
      <c r="IG291" s="27"/>
      <c r="IH291" s="27"/>
      <c r="II291" s="27"/>
    </row>
    <row r="292" spans="1:243" s="26" customFormat="1" ht="35.25" customHeight="1">
      <c r="A292" s="65">
        <v>3.8</v>
      </c>
      <c r="B292" s="112" t="s">
        <v>693</v>
      </c>
      <c r="C292" s="58" t="s">
        <v>212</v>
      </c>
      <c r="D292" s="91">
        <v>2</v>
      </c>
      <c r="E292" s="92" t="s">
        <v>478</v>
      </c>
      <c r="F292" s="56"/>
      <c r="G292" s="60"/>
      <c r="H292" s="29"/>
      <c r="I292" s="28" t="s">
        <v>24</v>
      </c>
      <c r="J292" s="30">
        <f t="shared" si="36"/>
        <v>1</v>
      </c>
      <c r="K292" s="31" t="s">
        <v>25</v>
      </c>
      <c r="L292" s="31" t="s">
        <v>4</v>
      </c>
      <c r="M292" s="61"/>
      <c r="N292" s="68">
        <f t="shared" si="37"/>
        <v>0</v>
      </c>
      <c r="O292" s="61"/>
      <c r="P292" s="61"/>
      <c r="Q292" s="55"/>
      <c r="R292" s="69">
        <f t="shared" si="38"/>
        <v>0</v>
      </c>
      <c r="S292" s="62">
        <f t="shared" si="39"/>
        <v>0</v>
      </c>
      <c r="T292" s="55"/>
      <c r="U292" s="69">
        <f t="shared" si="40"/>
        <v>0</v>
      </c>
      <c r="V292" s="63">
        <f t="shared" si="41"/>
        <v>0</v>
      </c>
      <c r="W292" s="69"/>
      <c r="X292" s="63"/>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62">
        <f t="shared" si="42"/>
        <v>0</v>
      </c>
      <c r="BB292" s="64">
        <f t="shared" si="43"/>
        <v>0</v>
      </c>
      <c r="BC292" s="25" t="str">
        <f t="shared" si="44"/>
        <v>INR Zero Only</v>
      </c>
      <c r="IA292" s="26">
        <v>3.8</v>
      </c>
      <c r="IB292" s="57" t="s">
        <v>693</v>
      </c>
      <c r="IC292" s="26" t="s">
        <v>212</v>
      </c>
      <c r="ID292" s="26">
        <v>2</v>
      </c>
      <c r="IE292" s="27" t="s">
        <v>478</v>
      </c>
      <c r="IF292" s="27"/>
      <c r="IG292" s="27"/>
      <c r="IH292" s="27"/>
      <c r="II292" s="27"/>
    </row>
    <row r="293" spans="1:243" s="26" customFormat="1" ht="35.25" customHeight="1">
      <c r="A293" s="65">
        <v>3.81</v>
      </c>
      <c r="B293" s="112" t="s">
        <v>694</v>
      </c>
      <c r="C293" s="58" t="s">
        <v>213</v>
      </c>
      <c r="D293" s="91">
        <v>26</v>
      </c>
      <c r="E293" s="92" t="s">
        <v>478</v>
      </c>
      <c r="F293" s="56"/>
      <c r="G293" s="60"/>
      <c r="H293" s="29"/>
      <c r="I293" s="28" t="s">
        <v>24</v>
      </c>
      <c r="J293" s="30">
        <f t="shared" si="36"/>
        <v>1</v>
      </c>
      <c r="K293" s="31" t="s">
        <v>25</v>
      </c>
      <c r="L293" s="31" t="s">
        <v>4</v>
      </c>
      <c r="M293" s="61"/>
      <c r="N293" s="68">
        <f t="shared" si="37"/>
        <v>0</v>
      </c>
      <c r="O293" s="61"/>
      <c r="P293" s="61"/>
      <c r="Q293" s="55"/>
      <c r="R293" s="69">
        <f t="shared" si="38"/>
        <v>0</v>
      </c>
      <c r="S293" s="62">
        <f t="shared" si="39"/>
        <v>0</v>
      </c>
      <c r="T293" s="55"/>
      <c r="U293" s="69">
        <f t="shared" si="40"/>
        <v>0</v>
      </c>
      <c r="V293" s="63">
        <f t="shared" si="41"/>
        <v>0</v>
      </c>
      <c r="W293" s="69"/>
      <c r="X293" s="63"/>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62">
        <f t="shared" si="42"/>
        <v>0</v>
      </c>
      <c r="BB293" s="64">
        <f t="shared" si="43"/>
        <v>0</v>
      </c>
      <c r="BC293" s="25" t="str">
        <f t="shared" si="44"/>
        <v>INR Zero Only</v>
      </c>
      <c r="IA293" s="26">
        <v>3.81</v>
      </c>
      <c r="IB293" s="57" t="s">
        <v>694</v>
      </c>
      <c r="IC293" s="26" t="s">
        <v>213</v>
      </c>
      <c r="ID293" s="26">
        <v>26</v>
      </c>
      <c r="IE293" s="27" t="s">
        <v>478</v>
      </c>
      <c r="IF293" s="27"/>
      <c r="IG293" s="27"/>
      <c r="IH293" s="27"/>
      <c r="II293" s="27"/>
    </row>
    <row r="294" spans="1:243" s="26" customFormat="1" ht="35.25" customHeight="1">
      <c r="A294" s="65">
        <v>3.82</v>
      </c>
      <c r="B294" s="112" t="s">
        <v>695</v>
      </c>
      <c r="C294" s="58" t="s">
        <v>214</v>
      </c>
      <c r="D294" s="91">
        <v>2</v>
      </c>
      <c r="E294" s="92" t="s">
        <v>478</v>
      </c>
      <c r="F294" s="56"/>
      <c r="G294" s="60"/>
      <c r="H294" s="29"/>
      <c r="I294" s="28" t="s">
        <v>24</v>
      </c>
      <c r="J294" s="30">
        <f t="shared" si="36"/>
        <v>1</v>
      </c>
      <c r="K294" s="31" t="s">
        <v>25</v>
      </c>
      <c r="L294" s="31" t="s">
        <v>4</v>
      </c>
      <c r="M294" s="61"/>
      <c r="N294" s="68">
        <f t="shared" si="37"/>
        <v>0</v>
      </c>
      <c r="O294" s="61"/>
      <c r="P294" s="61"/>
      <c r="Q294" s="55"/>
      <c r="R294" s="69">
        <f t="shared" si="38"/>
        <v>0</v>
      </c>
      <c r="S294" s="62">
        <f t="shared" si="39"/>
        <v>0</v>
      </c>
      <c r="T294" s="55"/>
      <c r="U294" s="69">
        <f t="shared" si="40"/>
        <v>0</v>
      </c>
      <c r="V294" s="63">
        <f t="shared" si="41"/>
        <v>0</v>
      </c>
      <c r="W294" s="69"/>
      <c r="X294" s="63"/>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62">
        <f t="shared" si="42"/>
        <v>0</v>
      </c>
      <c r="BB294" s="64">
        <f t="shared" si="43"/>
        <v>0</v>
      </c>
      <c r="BC294" s="25" t="str">
        <f t="shared" si="44"/>
        <v>INR Zero Only</v>
      </c>
      <c r="IA294" s="26">
        <v>3.82</v>
      </c>
      <c r="IB294" s="57" t="s">
        <v>695</v>
      </c>
      <c r="IC294" s="26" t="s">
        <v>214</v>
      </c>
      <c r="ID294" s="26">
        <v>2</v>
      </c>
      <c r="IE294" s="27" t="s">
        <v>478</v>
      </c>
      <c r="IF294" s="27"/>
      <c r="IG294" s="27"/>
      <c r="IH294" s="27"/>
      <c r="II294" s="27"/>
    </row>
    <row r="295" spans="1:243" s="26" customFormat="1" ht="35.25" customHeight="1">
      <c r="A295" s="65">
        <v>3.83</v>
      </c>
      <c r="B295" s="112" t="s">
        <v>696</v>
      </c>
      <c r="C295" s="58" t="s">
        <v>215</v>
      </c>
      <c r="D295" s="91">
        <v>26</v>
      </c>
      <c r="E295" s="92" t="s">
        <v>478</v>
      </c>
      <c r="F295" s="56"/>
      <c r="G295" s="60"/>
      <c r="H295" s="29"/>
      <c r="I295" s="28" t="s">
        <v>24</v>
      </c>
      <c r="J295" s="30">
        <f t="shared" si="36"/>
        <v>1</v>
      </c>
      <c r="K295" s="31" t="s">
        <v>25</v>
      </c>
      <c r="L295" s="31" t="s">
        <v>4</v>
      </c>
      <c r="M295" s="61"/>
      <c r="N295" s="68">
        <f t="shared" si="37"/>
        <v>0</v>
      </c>
      <c r="O295" s="61"/>
      <c r="P295" s="61"/>
      <c r="Q295" s="55"/>
      <c r="R295" s="69">
        <f t="shared" si="38"/>
        <v>0</v>
      </c>
      <c r="S295" s="62">
        <f t="shared" si="39"/>
        <v>0</v>
      </c>
      <c r="T295" s="55"/>
      <c r="U295" s="69">
        <f t="shared" si="40"/>
        <v>0</v>
      </c>
      <c r="V295" s="63">
        <f t="shared" si="41"/>
        <v>0</v>
      </c>
      <c r="W295" s="69"/>
      <c r="X295" s="63"/>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62">
        <f t="shared" si="42"/>
        <v>0</v>
      </c>
      <c r="BB295" s="64">
        <f t="shared" si="43"/>
        <v>0</v>
      </c>
      <c r="BC295" s="25" t="str">
        <f t="shared" si="44"/>
        <v>INR Zero Only</v>
      </c>
      <c r="IA295" s="26">
        <v>3.83</v>
      </c>
      <c r="IB295" s="57" t="s">
        <v>696</v>
      </c>
      <c r="IC295" s="26" t="s">
        <v>215</v>
      </c>
      <c r="ID295" s="26">
        <v>26</v>
      </c>
      <c r="IE295" s="27" t="s">
        <v>478</v>
      </c>
      <c r="IF295" s="27"/>
      <c r="IG295" s="27"/>
      <c r="IH295" s="27"/>
      <c r="II295" s="27"/>
    </row>
    <row r="296" spans="1:243" s="26" customFormat="1" ht="35.25" customHeight="1">
      <c r="A296" s="65">
        <v>3.84</v>
      </c>
      <c r="B296" s="112" t="s">
        <v>697</v>
      </c>
      <c r="C296" s="58" t="s">
        <v>216</v>
      </c>
      <c r="D296" s="91">
        <v>2</v>
      </c>
      <c r="E296" s="92" t="s">
        <v>478</v>
      </c>
      <c r="F296" s="56"/>
      <c r="G296" s="60"/>
      <c r="H296" s="29"/>
      <c r="I296" s="28" t="s">
        <v>24</v>
      </c>
      <c r="J296" s="30">
        <f t="shared" si="36"/>
        <v>1</v>
      </c>
      <c r="K296" s="31" t="s">
        <v>25</v>
      </c>
      <c r="L296" s="31" t="s">
        <v>4</v>
      </c>
      <c r="M296" s="61"/>
      <c r="N296" s="68">
        <f t="shared" si="37"/>
        <v>0</v>
      </c>
      <c r="O296" s="61"/>
      <c r="P296" s="61"/>
      <c r="Q296" s="55"/>
      <c r="R296" s="69">
        <f t="shared" si="38"/>
        <v>0</v>
      </c>
      <c r="S296" s="62">
        <f t="shared" si="39"/>
        <v>0</v>
      </c>
      <c r="T296" s="55"/>
      <c r="U296" s="69">
        <f t="shared" si="40"/>
        <v>0</v>
      </c>
      <c r="V296" s="63">
        <f t="shared" si="41"/>
        <v>0</v>
      </c>
      <c r="W296" s="69"/>
      <c r="X296" s="63"/>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62">
        <f t="shared" si="42"/>
        <v>0</v>
      </c>
      <c r="BB296" s="64">
        <f t="shared" si="43"/>
        <v>0</v>
      </c>
      <c r="BC296" s="25" t="str">
        <f t="shared" si="44"/>
        <v>INR Zero Only</v>
      </c>
      <c r="IA296" s="26">
        <v>3.84</v>
      </c>
      <c r="IB296" s="57" t="s">
        <v>697</v>
      </c>
      <c r="IC296" s="26" t="s">
        <v>216</v>
      </c>
      <c r="ID296" s="26">
        <v>2</v>
      </c>
      <c r="IE296" s="27" t="s">
        <v>478</v>
      </c>
      <c r="IF296" s="27"/>
      <c r="IG296" s="27"/>
      <c r="IH296" s="27"/>
      <c r="II296" s="27"/>
    </row>
    <row r="297" spans="1:243" s="26" customFormat="1" ht="35.25" customHeight="1">
      <c r="A297" s="65">
        <v>3.85</v>
      </c>
      <c r="B297" s="104" t="s">
        <v>698</v>
      </c>
      <c r="C297" s="58" t="s">
        <v>217</v>
      </c>
      <c r="D297" s="91">
        <v>2</v>
      </c>
      <c r="E297" s="92" t="s">
        <v>575</v>
      </c>
      <c r="F297" s="56"/>
      <c r="G297" s="60"/>
      <c r="H297" s="29"/>
      <c r="I297" s="28" t="s">
        <v>24</v>
      </c>
      <c r="J297" s="30">
        <f t="shared" si="36"/>
        <v>1</v>
      </c>
      <c r="K297" s="31" t="s">
        <v>25</v>
      </c>
      <c r="L297" s="31" t="s">
        <v>4</v>
      </c>
      <c r="M297" s="61"/>
      <c r="N297" s="68">
        <f t="shared" si="37"/>
        <v>0</v>
      </c>
      <c r="O297" s="61"/>
      <c r="P297" s="61"/>
      <c r="Q297" s="55"/>
      <c r="R297" s="69">
        <f t="shared" si="38"/>
        <v>0</v>
      </c>
      <c r="S297" s="62">
        <f t="shared" si="39"/>
        <v>0</v>
      </c>
      <c r="T297" s="55"/>
      <c r="U297" s="69">
        <f t="shared" si="40"/>
        <v>0</v>
      </c>
      <c r="V297" s="63">
        <f t="shared" si="41"/>
        <v>0</v>
      </c>
      <c r="W297" s="69"/>
      <c r="X297" s="63"/>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62">
        <f t="shared" si="42"/>
        <v>0</v>
      </c>
      <c r="BB297" s="64">
        <f t="shared" si="43"/>
        <v>0</v>
      </c>
      <c r="BC297" s="25" t="str">
        <f t="shared" si="44"/>
        <v>INR Zero Only</v>
      </c>
      <c r="IA297" s="26">
        <v>3.85</v>
      </c>
      <c r="IB297" s="57" t="s">
        <v>698</v>
      </c>
      <c r="IC297" s="26" t="s">
        <v>217</v>
      </c>
      <c r="ID297" s="26">
        <v>2</v>
      </c>
      <c r="IE297" s="27" t="s">
        <v>575</v>
      </c>
      <c r="IF297" s="27"/>
      <c r="IG297" s="27"/>
      <c r="IH297" s="27"/>
      <c r="II297" s="27"/>
    </row>
    <row r="298" spans="1:243" s="26" customFormat="1" ht="35.25" customHeight="1">
      <c r="A298" s="65">
        <v>3.86</v>
      </c>
      <c r="B298" s="113" t="s">
        <v>699</v>
      </c>
      <c r="C298" s="58" t="s">
        <v>218</v>
      </c>
      <c r="D298" s="91">
        <v>2</v>
      </c>
      <c r="E298" s="92" t="s">
        <v>575</v>
      </c>
      <c r="F298" s="56"/>
      <c r="G298" s="60"/>
      <c r="H298" s="29"/>
      <c r="I298" s="28" t="s">
        <v>24</v>
      </c>
      <c r="J298" s="30">
        <f t="shared" si="36"/>
        <v>1</v>
      </c>
      <c r="K298" s="31" t="s">
        <v>25</v>
      </c>
      <c r="L298" s="31" t="s">
        <v>4</v>
      </c>
      <c r="M298" s="61"/>
      <c r="N298" s="68">
        <f t="shared" si="37"/>
        <v>0</v>
      </c>
      <c r="O298" s="61"/>
      <c r="P298" s="61"/>
      <c r="Q298" s="55"/>
      <c r="R298" s="69">
        <f t="shared" si="38"/>
        <v>0</v>
      </c>
      <c r="S298" s="62">
        <f t="shared" si="39"/>
        <v>0</v>
      </c>
      <c r="T298" s="55"/>
      <c r="U298" s="69">
        <f t="shared" si="40"/>
        <v>0</v>
      </c>
      <c r="V298" s="63">
        <f t="shared" si="41"/>
        <v>0</v>
      </c>
      <c r="W298" s="69"/>
      <c r="X298" s="63"/>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62">
        <f t="shared" si="42"/>
        <v>0</v>
      </c>
      <c r="BB298" s="64">
        <f t="shared" si="43"/>
        <v>0</v>
      </c>
      <c r="BC298" s="25" t="str">
        <f t="shared" si="44"/>
        <v>INR Zero Only</v>
      </c>
      <c r="IA298" s="26">
        <v>3.86</v>
      </c>
      <c r="IB298" s="57" t="s">
        <v>699</v>
      </c>
      <c r="IC298" s="26" t="s">
        <v>218</v>
      </c>
      <c r="ID298" s="26">
        <v>2</v>
      </c>
      <c r="IE298" s="27" t="s">
        <v>575</v>
      </c>
      <c r="IF298" s="27"/>
      <c r="IG298" s="27"/>
      <c r="IH298" s="27"/>
      <c r="II298" s="27"/>
    </row>
    <row r="299" spans="1:243" s="26" customFormat="1" ht="35.25" customHeight="1">
      <c r="A299" s="65">
        <v>3.87</v>
      </c>
      <c r="B299" s="104" t="s">
        <v>700</v>
      </c>
      <c r="C299" s="58" t="s">
        <v>219</v>
      </c>
      <c r="D299" s="91">
        <v>998</v>
      </c>
      <c r="E299" s="92" t="s">
        <v>575</v>
      </c>
      <c r="F299" s="56"/>
      <c r="G299" s="60"/>
      <c r="H299" s="29"/>
      <c r="I299" s="28" t="s">
        <v>24</v>
      </c>
      <c r="J299" s="30">
        <f t="shared" si="36"/>
        <v>1</v>
      </c>
      <c r="K299" s="31" t="s">
        <v>25</v>
      </c>
      <c r="L299" s="31" t="s">
        <v>4</v>
      </c>
      <c r="M299" s="61"/>
      <c r="N299" s="68">
        <f t="shared" si="37"/>
        <v>0</v>
      </c>
      <c r="O299" s="61"/>
      <c r="P299" s="61"/>
      <c r="Q299" s="55"/>
      <c r="R299" s="69">
        <f t="shared" si="38"/>
        <v>0</v>
      </c>
      <c r="S299" s="62">
        <f t="shared" si="39"/>
        <v>0</v>
      </c>
      <c r="T299" s="55"/>
      <c r="U299" s="69">
        <f t="shared" si="40"/>
        <v>0</v>
      </c>
      <c r="V299" s="63">
        <f t="shared" si="41"/>
        <v>0</v>
      </c>
      <c r="W299" s="69"/>
      <c r="X299" s="63"/>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62">
        <f t="shared" si="42"/>
        <v>0</v>
      </c>
      <c r="BB299" s="64">
        <f t="shared" si="43"/>
        <v>0</v>
      </c>
      <c r="BC299" s="25" t="str">
        <f t="shared" si="44"/>
        <v>INR Zero Only</v>
      </c>
      <c r="IA299" s="26">
        <v>3.87</v>
      </c>
      <c r="IB299" s="57" t="s">
        <v>700</v>
      </c>
      <c r="IC299" s="26" t="s">
        <v>219</v>
      </c>
      <c r="ID299" s="26">
        <v>998</v>
      </c>
      <c r="IE299" s="27" t="s">
        <v>575</v>
      </c>
      <c r="IF299" s="27"/>
      <c r="IG299" s="27"/>
      <c r="IH299" s="27"/>
      <c r="II299" s="27"/>
    </row>
    <row r="300" spans="1:243" s="26" customFormat="1" ht="35.25" customHeight="1">
      <c r="A300" s="65">
        <v>3.88</v>
      </c>
      <c r="B300" s="108" t="s">
        <v>701</v>
      </c>
      <c r="C300" s="58"/>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IA300" s="26">
        <v>3.88</v>
      </c>
      <c r="IB300" s="57" t="s">
        <v>701</v>
      </c>
      <c r="IE300" s="27"/>
      <c r="IF300" s="27"/>
      <c r="IG300" s="27"/>
      <c r="IH300" s="27"/>
      <c r="II300" s="27"/>
    </row>
    <row r="301" spans="1:243" s="26" customFormat="1" ht="35.25" customHeight="1">
      <c r="A301" s="65">
        <v>3.89</v>
      </c>
      <c r="B301" s="114" t="s">
        <v>702</v>
      </c>
      <c r="C301" s="58" t="s">
        <v>220</v>
      </c>
      <c r="D301" s="91">
        <v>2</v>
      </c>
      <c r="E301" s="92" t="s">
        <v>575</v>
      </c>
      <c r="F301" s="56"/>
      <c r="G301" s="60"/>
      <c r="H301" s="29"/>
      <c r="I301" s="28" t="s">
        <v>24</v>
      </c>
      <c r="J301" s="30">
        <f t="shared" si="36"/>
        <v>1</v>
      </c>
      <c r="K301" s="31" t="s">
        <v>25</v>
      </c>
      <c r="L301" s="31" t="s">
        <v>4</v>
      </c>
      <c r="M301" s="61"/>
      <c r="N301" s="68">
        <f t="shared" si="37"/>
        <v>0</v>
      </c>
      <c r="O301" s="61"/>
      <c r="P301" s="61"/>
      <c r="Q301" s="55"/>
      <c r="R301" s="69">
        <f t="shared" si="38"/>
        <v>0</v>
      </c>
      <c r="S301" s="62">
        <f t="shared" si="39"/>
        <v>0</v>
      </c>
      <c r="T301" s="55"/>
      <c r="U301" s="69">
        <f t="shared" si="40"/>
        <v>0</v>
      </c>
      <c r="V301" s="63">
        <f t="shared" si="41"/>
        <v>0</v>
      </c>
      <c r="W301" s="69"/>
      <c r="X301" s="63"/>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62">
        <f t="shared" si="42"/>
        <v>0</v>
      </c>
      <c r="BB301" s="64">
        <f t="shared" si="43"/>
        <v>0</v>
      </c>
      <c r="BC301" s="25" t="str">
        <f t="shared" si="44"/>
        <v>INR Zero Only</v>
      </c>
      <c r="IA301" s="26">
        <v>3.89</v>
      </c>
      <c r="IB301" s="57" t="s">
        <v>702</v>
      </c>
      <c r="IC301" s="26" t="s">
        <v>220</v>
      </c>
      <c r="ID301" s="26">
        <v>2</v>
      </c>
      <c r="IE301" s="27" t="s">
        <v>575</v>
      </c>
      <c r="IF301" s="27"/>
      <c r="IG301" s="27"/>
      <c r="IH301" s="27"/>
      <c r="II301" s="27"/>
    </row>
    <row r="302" spans="1:243" s="26" customFormat="1" ht="35.25" customHeight="1">
      <c r="A302" s="65">
        <v>3.9</v>
      </c>
      <c r="B302" s="108" t="s">
        <v>703</v>
      </c>
      <c r="C302" s="58"/>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IA302" s="26">
        <v>3.9</v>
      </c>
      <c r="IB302" s="57" t="s">
        <v>703</v>
      </c>
      <c r="IE302" s="27"/>
      <c r="IF302" s="27"/>
      <c r="IG302" s="27"/>
      <c r="IH302" s="27"/>
      <c r="II302" s="27"/>
    </row>
    <row r="303" spans="1:243" s="26" customFormat="1" ht="35.25" customHeight="1">
      <c r="A303" s="65">
        <v>3.91</v>
      </c>
      <c r="B303" s="108" t="s">
        <v>704</v>
      </c>
      <c r="C303" s="58" t="s">
        <v>221</v>
      </c>
      <c r="D303" s="91">
        <v>2</v>
      </c>
      <c r="E303" s="92" t="s">
        <v>478</v>
      </c>
      <c r="F303" s="56"/>
      <c r="G303" s="60"/>
      <c r="H303" s="29"/>
      <c r="I303" s="28" t="s">
        <v>24</v>
      </c>
      <c r="J303" s="30">
        <f t="shared" si="36"/>
        <v>1</v>
      </c>
      <c r="K303" s="31" t="s">
        <v>25</v>
      </c>
      <c r="L303" s="31" t="s">
        <v>4</v>
      </c>
      <c r="M303" s="61"/>
      <c r="N303" s="68">
        <f t="shared" si="37"/>
        <v>0</v>
      </c>
      <c r="O303" s="61"/>
      <c r="P303" s="61"/>
      <c r="Q303" s="55"/>
      <c r="R303" s="69">
        <f t="shared" si="38"/>
        <v>0</v>
      </c>
      <c r="S303" s="62">
        <f t="shared" si="39"/>
        <v>0</v>
      </c>
      <c r="T303" s="55"/>
      <c r="U303" s="69">
        <f t="shared" si="40"/>
        <v>0</v>
      </c>
      <c r="V303" s="63">
        <f t="shared" si="41"/>
        <v>0</v>
      </c>
      <c r="W303" s="69"/>
      <c r="X303" s="63"/>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62">
        <f t="shared" si="42"/>
        <v>0</v>
      </c>
      <c r="BB303" s="64">
        <f t="shared" si="43"/>
        <v>0</v>
      </c>
      <c r="BC303" s="25" t="str">
        <f t="shared" si="44"/>
        <v>INR Zero Only</v>
      </c>
      <c r="IA303" s="26">
        <v>3.91</v>
      </c>
      <c r="IB303" s="57" t="s">
        <v>704</v>
      </c>
      <c r="IC303" s="26" t="s">
        <v>221</v>
      </c>
      <c r="ID303" s="26">
        <v>2</v>
      </c>
      <c r="IE303" s="27" t="s">
        <v>478</v>
      </c>
      <c r="IF303" s="27"/>
      <c r="IG303" s="27"/>
      <c r="IH303" s="27"/>
      <c r="II303" s="27"/>
    </row>
    <row r="304" spans="1:243" s="26" customFormat="1" ht="35.25" customHeight="1">
      <c r="A304" s="65">
        <v>3.92</v>
      </c>
      <c r="B304" s="104" t="s">
        <v>705</v>
      </c>
      <c r="C304" s="58" t="s">
        <v>222</v>
      </c>
      <c r="D304" s="91">
        <v>28</v>
      </c>
      <c r="E304" s="92" t="s">
        <v>478</v>
      </c>
      <c r="F304" s="56"/>
      <c r="G304" s="60"/>
      <c r="H304" s="29"/>
      <c r="I304" s="28" t="s">
        <v>24</v>
      </c>
      <c r="J304" s="30">
        <f t="shared" si="36"/>
        <v>1</v>
      </c>
      <c r="K304" s="31" t="s">
        <v>25</v>
      </c>
      <c r="L304" s="31" t="s">
        <v>4</v>
      </c>
      <c r="M304" s="61"/>
      <c r="N304" s="68">
        <f t="shared" si="37"/>
        <v>0</v>
      </c>
      <c r="O304" s="61"/>
      <c r="P304" s="61"/>
      <c r="Q304" s="55"/>
      <c r="R304" s="69">
        <f t="shared" si="38"/>
        <v>0</v>
      </c>
      <c r="S304" s="62">
        <f t="shared" si="39"/>
        <v>0</v>
      </c>
      <c r="T304" s="55"/>
      <c r="U304" s="69">
        <f t="shared" si="40"/>
        <v>0</v>
      </c>
      <c r="V304" s="63">
        <f t="shared" si="41"/>
        <v>0</v>
      </c>
      <c r="W304" s="69"/>
      <c r="X304" s="63"/>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62">
        <f t="shared" si="42"/>
        <v>0</v>
      </c>
      <c r="BB304" s="64">
        <f t="shared" si="43"/>
        <v>0</v>
      </c>
      <c r="BC304" s="25" t="str">
        <f t="shared" si="44"/>
        <v>INR Zero Only</v>
      </c>
      <c r="IA304" s="26">
        <v>3.92</v>
      </c>
      <c r="IB304" s="57" t="s">
        <v>909</v>
      </c>
      <c r="IC304" s="26" t="s">
        <v>222</v>
      </c>
      <c r="ID304" s="26">
        <v>28</v>
      </c>
      <c r="IE304" s="27" t="s">
        <v>478</v>
      </c>
      <c r="IF304" s="27"/>
      <c r="IG304" s="27"/>
      <c r="IH304" s="27"/>
      <c r="II304" s="27"/>
    </row>
    <row r="305" spans="1:243" s="26" customFormat="1" ht="35.25" customHeight="1">
      <c r="A305" s="65">
        <v>3.93</v>
      </c>
      <c r="B305" s="104" t="s">
        <v>706</v>
      </c>
      <c r="C305" s="58" t="s">
        <v>223</v>
      </c>
      <c r="D305" s="91">
        <v>16</v>
      </c>
      <c r="E305" s="92" t="s">
        <v>478</v>
      </c>
      <c r="F305" s="56"/>
      <c r="G305" s="60"/>
      <c r="H305" s="29"/>
      <c r="I305" s="28" t="s">
        <v>24</v>
      </c>
      <c r="J305" s="30">
        <f t="shared" si="36"/>
        <v>1</v>
      </c>
      <c r="K305" s="31" t="s">
        <v>25</v>
      </c>
      <c r="L305" s="31" t="s">
        <v>4</v>
      </c>
      <c r="M305" s="61"/>
      <c r="N305" s="68">
        <f t="shared" si="37"/>
        <v>0</v>
      </c>
      <c r="O305" s="61"/>
      <c r="P305" s="61"/>
      <c r="Q305" s="55"/>
      <c r="R305" s="69">
        <f t="shared" si="38"/>
        <v>0</v>
      </c>
      <c r="S305" s="62">
        <f t="shared" si="39"/>
        <v>0</v>
      </c>
      <c r="T305" s="55"/>
      <c r="U305" s="69">
        <f t="shared" si="40"/>
        <v>0</v>
      </c>
      <c r="V305" s="63">
        <f t="shared" si="41"/>
        <v>0</v>
      </c>
      <c r="W305" s="69"/>
      <c r="X305" s="63"/>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62">
        <f t="shared" si="42"/>
        <v>0</v>
      </c>
      <c r="BB305" s="64">
        <f t="shared" si="43"/>
        <v>0</v>
      </c>
      <c r="BC305" s="25" t="str">
        <f t="shared" si="44"/>
        <v>INR Zero Only</v>
      </c>
      <c r="IA305" s="26">
        <v>3.93</v>
      </c>
      <c r="IB305" s="57" t="s">
        <v>910</v>
      </c>
      <c r="IC305" s="26" t="s">
        <v>223</v>
      </c>
      <c r="ID305" s="26">
        <v>16</v>
      </c>
      <c r="IE305" s="27" t="s">
        <v>478</v>
      </c>
      <c r="IF305" s="27"/>
      <c r="IG305" s="27"/>
      <c r="IH305" s="27"/>
      <c r="II305" s="27"/>
    </row>
    <row r="306" spans="1:243" s="26" customFormat="1" ht="35.25" customHeight="1">
      <c r="A306" s="65">
        <v>3.94</v>
      </c>
      <c r="B306" s="104" t="s">
        <v>707</v>
      </c>
      <c r="C306" s="58" t="s">
        <v>224</v>
      </c>
      <c r="D306" s="91">
        <v>2</v>
      </c>
      <c r="E306" s="92" t="s">
        <v>478</v>
      </c>
      <c r="F306" s="56"/>
      <c r="G306" s="60"/>
      <c r="H306" s="29"/>
      <c r="I306" s="28" t="s">
        <v>24</v>
      </c>
      <c r="J306" s="30">
        <f t="shared" si="36"/>
        <v>1</v>
      </c>
      <c r="K306" s="31" t="s">
        <v>25</v>
      </c>
      <c r="L306" s="31" t="s">
        <v>4</v>
      </c>
      <c r="M306" s="61"/>
      <c r="N306" s="68">
        <f t="shared" si="37"/>
        <v>0</v>
      </c>
      <c r="O306" s="61"/>
      <c r="P306" s="61"/>
      <c r="Q306" s="55"/>
      <c r="R306" s="69">
        <f t="shared" si="38"/>
        <v>0</v>
      </c>
      <c r="S306" s="62">
        <f t="shared" si="39"/>
        <v>0</v>
      </c>
      <c r="T306" s="55"/>
      <c r="U306" s="69">
        <f t="shared" si="40"/>
        <v>0</v>
      </c>
      <c r="V306" s="63">
        <f t="shared" si="41"/>
        <v>0</v>
      </c>
      <c r="W306" s="69"/>
      <c r="X306" s="63"/>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62">
        <f t="shared" si="42"/>
        <v>0</v>
      </c>
      <c r="BB306" s="64">
        <f t="shared" si="43"/>
        <v>0</v>
      </c>
      <c r="BC306" s="25" t="str">
        <f t="shared" si="44"/>
        <v>INR Zero Only</v>
      </c>
      <c r="IA306" s="26">
        <v>3.94</v>
      </c>
      <c r="IB306" s="57" t="s">
        <v>911</v>
      </c>
      <c r="IC306" s="26" t="s">
        <v>224</v>
      </c>
      <c r="ID306" s="26">
        <v>2</v>
      </c>
      <c r="IE306" s="27" t="s">
        <v>478</v>
      </c>
      <c r="IF306" s="27"/>
      <c r="IG306" s="27"/>
      <c r="IH306" s="27"/>
      <c r="II306" s="27"/>
    </row>
    <row r="307" spans="1:243" s="26" customFormat="1" ht="35.25" customHeight="1">
      <c r="A307" s="65">
        <v>3.95</v>
      </c>
      <c r="B307" s="104" t="s">
        <v>708</v>
      </c>
      <c r="C307" s="58" t="s">
        <v>225</v>
      </c>
      <c r="D307" s="91">
        <v>4</v>
      </c>
      <c r="E307" s="92" t="s">
        <v>478</v>
      </c>
      <c r="F307" s="56"/>
      <c r="G307" s="60"/>
      <c r="H307" s="29"/>
      <c r="I307" s="28" t="s">
        <v>24</v>
      </c>
      <c r="J307" s="30">
        <f t="shared" si="36"/>
        <v>1</v>
      </c>
      <c r="K307" s="31" t="s">
        <v>25</v>
      </c>
      <c r="L307" s="31" t="s">
        <v>4</v>
      </c>
      <c r="M307" s="61"/>
      <c r="N307" s="68">
        <f t="shared" si="37"/>
        <v>0</v>
      </c>
      <c r="O307" s="61"/>
      <c r="P307" s="61"/>
      <c r="Q307" s="55"/>
      <c r="R307" s="69">
        <f t="shared" si="38"/>
        <v>0</v>
      </c>
      <c r="S307" s="62">
        <f t="shared" si="39"/>
        <v>0</v>
      </c>
      <c r="T307" s="55"/>
      <c r="U307" s="69">
        <f t="shared" si="40"/>
        <v>0</v>
      </c>
      <c r="V307" s="63">
        <f t="shared" si="41"/>
        <v>0</v>
      </c>
      <c r="W307" s="69"/>
      <c r="X307" s="63"/>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62">
        <f t="shared" si="42"/>
        <v>0</v>
      </c>
      <c r="BB307" s="64">
        <f t="shared" si="43"/>
        <v>0</v>
      </c>
      <c r="BC307" s="25" t="str">
        <f t="shared" si="44"/>
        <v>INR Zero Only</v>
      </c>
      <c r="IA307" s="26">
        <v>3.95</v>
      </c>
      <c r="IB307" s="57" t="s">
        <v>912</v>
      </c>
      <c r="IC307" s="26" t="s">
        <v>225</v>
      </c>
      <c r="ID307" s="26">
        <v>4</v>
      </c>
      <c r="IE307" s="27" t="s">
        <v>478</v>
      </c>
      <c r="IF307" s="27"/>
      <c r="IG307" s="27"/>
      <c r="IH307" s="27"/>
      <c r="II307" s="27"/>
    </row>
    <row r="308" spans="1:243" s="26" customFormat="1" ht="35.25" customHeight="1">
      <c r="A308" s="65">
        <v>3.96</v>
      </c>
      <c r="B308" s="104" t="s">
        <v>709</v>
      </c>
      <c r="C308" s="58" t="s">
        <v>226</v>
      </c>
      <c r="D308" s="91">
        <v>2</v>
      </c>
      <c r="E308" s="92" t="s">
        <v>478</v>
      </c>
      <c r="F308" s="56"/>
      <c r="G308" s="60"/>
      <c r="H308" s="29"/>
      <c r="I308" s="28" t="s">
        <v>24</v>
      </c>
      <c r="J308" s="30">
        <f t="shared" si="36"/>
        <v>1</v>
      </c>
      <c r="K308" s="31" t="s">
        <v>25</v>
      </c>
      <c r="L308" s="31" t="s">
        <v>4</v>
      </c>
      <c r="M308" s="61"/>
      <c r="N308" s="68">
        <f t="shared" si="37"/>
        <v>0</v>
      </c>
      <c r="O308" s="61"/>
      <c r="P308" s="61"/>
      <c r="Q308" s="55"/>
      <c r="R308" s="69">
        <f t="shared" si="38"/>
        <v>0</v>
      </c>
      <c r="S308" s="62">
        <f t="shared" si="39"/>
        <v>0</v>
      </c>
      <c r="T308" s="55"/>
      <c r="U308" s="69">
        <f t="shared" si="40"/>
        <v>0</v>
      </c>
      <c r="V308" s="63">
        <f t="shared" si="41"/>
        <v>0</v>
      </c>
      <c r="W308" s="69"/>
      <c r="X308" s="63"/>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62">
        <f t="shared" si="42"/>
        <v>0</v>
      </c>
      <c r="BB308" s="64">
        <f t="shared" si="43"/>
        <v>0</v>
      </c>
      <c r="BC308" s="25" t="str">
        <f t="shared" si="44"/>
        <v>INR Zero Only</v>
      </c>
      <c r="IA308" s="26">
        <v>3.96</v>
      </c>
      <c r="IB308" s="57" t="s">
        <v>913</v>
      </c>
      <c r="IC308" s="26" t="s">
        <v>226</v>
      </c>
      <c r="ID308" s="26">
        <v>2</v>
      </c>
      <c r="IE308" s="27" t="s">
        <v>478</v>
      </c>
      <c r="IF308" s="27"/>
      <c r="IG308" s="27"/>
      <c r="IH308" s="27"/>
      <c r="II308" s="27"/>
    </row>
    <row r="309" spans="1:243" s="26" customFormat="1" ht="35.25" customHeight="1">
      <c r="A309" s="65">
        <v>3.97</v>
      </c>
      <c r="B309" s="104" t="s">
        <v>710</v>
      </c>
      <c r="C309" s="58" t="s">
        <v>227</v>
      </c>
      <c r="D309" s="91">
        <v>2</v>
      </c>
      <c r="E309" s="92" t="s">
        <v>478</v>
      </c>
      <c r="F309" s="56"/>
      <c r="G309" s="60"/>
      <c r="H309" s="29"/>
      <c r="I309" s="28" t="s">
        <v>24</v>
      </c>
      <c r="J309" s="30">
        <f t="shared" si="36"/>
        <v>1</v>
      </c>
      <c r="K309" s="31" t="s">
        <v>25</v>
      </c>
      <c r="L309" s="31" t="s">
        <v>4</v>
      </c>
      <c r="M309" s="61"/>
      <c r="N309" s="68">
        <f t="shared" si="37"/>
        <v>0</v>
      </c>
      <c r="O309" s="61"/>
      <c r="P309" s="61"/>
      <c r="Q309" s="55"/>
      <c r="R309" s="69">
        <f t="shared" si="38"/>
        <v>0</v>
      </c>
      <c r="S309" s="62">
        <f t="shared" si="39"/>
        <v>0</v>
      </c>
      <c r="T309" s="55"/>
      <c r="U309" s="69">
        <f t="shared" si="40"/>
        <v>0</v>
      </c>
      <c r="V309" s="63">
        <f t="shared" si="41"/>
        <v>0</v>
      </c>
      <c r="W309" s="69"/>
      <c r="X309" s="63"/>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62">
        <f t="shared" si="42"/>
        <v>0</v>
      </c>
      <c r="BB309" s="64">
        <f t="shared" si="43"/>
        <v>0</v>
      </c>
      <c r="BC309" s="25" t="str">
        <f t="shared" si="44"/>
        <v>INR Zero Only</v>
      </c>
      <c r="IA309" s="26">
        <v>3.97</v>
      </c>
      <c r="IB309" s="57" t="s">
        <v>710</v>
      </c>
      <c r="IC309" s="26" t="s">
        <v>227</v>
      </c>
      <c r="ID309" s="26">
        <v>2</v>
      </c>
      <c r="IE309" s="27" t="s">
        <v>478</v>
      </c>
      <c r="IF309" s="27"/>
      <c r="IG309" s="27"/>
      <c r="IH309" s="27"/>
      <c r="II309" s="27"/>
    </row>
    <row r="310" spans="1:243" s="26" customFormat="1" ht="35.25" customHeight="1">
      <c r="A310" s="65">
        <v>3.98</v>
      </c>
      <c r="B310" s="104" t="s">
        <v>711</v>
      </c>
      <c r="C310" s="58" t="s">
        <v>228</v>
      </c>
      <c r="D310" s="91">
        <v>2</v>
      </c>
      <c r="E310" s="92" t="s">
        <v>478</v>
      </c>
      <c r="F310" s="56"/>
      <c r="G310" s="60"/>
      <c r="H310" s="29"/>
      <c r="I310" s="28" t="s">
        <v>24</v>
      </c>
      <c r="J310" s="30">
        <f t="shared" si="36"/>
        <v>1</v>
      </c>
      <c r="K310" s="31" t="s">
        <v>25</v>
      </c>
      <c r="L310" s="31" t="s">
        <v>4</v>
      </c>
      <c r="M310" s="61"/>
      <c r="N310" s="68">
        <f t="shared" si="37"/>
        <v>0</v>
      </c>
      <c r="O310" s="61"/>
      <c r="P310" s="61"/>
      <c r="Q310" s="55"/>
      <c r="R310" s="69">
        <f t="shared" si="38"/>
        <v>0</v>
      </c>
      <c r="S310" s="62">
        <f t="shared" si="39"/>
        <v>0</v>
      </c>
      <c r="T310" s="55"/>
      <c r="U310" s="69">
        <f t="shared" si="40"/>
        <v>0</v>
      </c>
      <c r="V310" s="63">
        <f t="shared" si="41"/>
        <v>0</v>
      </c>
      <c r="W310" s="69"/>
      <c r="X310" s="63"/>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62">
        <f t="shared" si="42"/>
        <v>0</v>
      </c>
      <c r="BB310" s="64">
        <f t="shared" si="43"/>
        <v>0</v>
      </c>
      <c r="BC310" s="25" t="str">
        <f t="shared" si="44"/>
        <v>INR Zero Only</v>
      </c>
      <c r="IA310" s="26">
        <v>3.98</v>
      </c>
      <c r="IB310" s="57" t="s">
        <v>711</v>
      </c>
      <c r="IC310" s="26" t="s">
        <v>228</v>
      </c>
      <c r="ID310" s="26">
        <v>2</v>
      </c>
      <c r="IE310" s="27" t="s">
        <v>478</v>
      </c>
      <c r="IF310" s="27"/>
      <c r="IG310" s="27"/>
      <c r="IH310" s="27"/>
      <c r="II310" s="27"/>
    </row>
    <row r="311" spans="1:243" s="26" customFormat="1" ht="35.25" customHeight="1">
      <c r="A311" s="65">
        <v>3.99</v>
      </c>
      <c r="B311" s="104" t="s">
        <v>712</v>
      </c>
      <c r="C311" s="58" t="s">
        <v>229</v>
      </c>
      <c r="D311" s="91">
        <v>2</v>
      </c>
      <c r="E311" s="92" t="s">
        <v>478</v>
      </c>
      <c r="F311" s="56"/>
      <c r="G311" s="60"/>
      <c r="H311" s="29"/>
      <c r="I311" s="28" t="s">
        <v>24</v>
      </c>
      <c r="J311" s="30">
        <f t="shared" si="36"/>
        <v>1</v>
      </c>
      <c r="K311" s="31" t="s">
        <v>25</v>
      </c>
      <c r="L311" s="31" t="s">
        <v>4</v>
      </c>
      <c r="M311" s="61"/>
      <c r="N311" s="68">
        <f t="shared" si="37"/>
        <v>0</v>
      </c>
      <c r="O311" s="61"/>
      <c r="P311" s="61"/>
      <c r="Q311" s="55"/>
      <c r="R311" s="69">
        <f t="shared" si="38"/>
        <v>0</v>
      </c>
      <c r="S311" s="62">
        <f t="shared" si="39"/>
        <v>0</v>
      </c>
      <c r="T311" s="55"/>
      <c r="U311" s="69">
        <f t="shared" si="40"/>
        <v>0</v>
      </c>
      <c r="V311" s="63">
        <f t="shared" si="41"/>
        <v>0</v>
      </c>
      <c r="W311" s="69"/>
      <c r="X311" s="63"/>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62">
        <f t="shared" si="42"/>
        <v>0</v>
      </c>
      <c r="BB311" s="64">
        <f t="shared" si="43"/>
        <v>0</v>
      </c>
      <c r="BC311" s="25" t="str">
        <f t="shared" si="44"/>
        <v>INR Zero Only</v>
      </c>
      <c r="IA311" s="26">
        <v>3.99</v>
      </c>
      <c r="IB311" s="57" t="s">
        <v>914</v>
      </c>
      <c r="IC311" s="26" t="s">
        <v>229</v>
      </c>
      <c r="ID311" s="26">
        <v>2</v>
      </c>
      <c r="IE311" s="27" t="s">
        <v>478</v>
      </c>
      <c r="IF311" s="27"/>
      <c r="IG311" s="27"/>
      <c r="IH311" s="27"/>
      <c r="II311" s="27"/>
    </row>
    <row r="312" spans="1:243" s="26" customFormat="1" ht="35.25" customHeight="1">
      <c r="A312" s="65">
        <v>4</v>
      </c>
      <c r="B312" s="104" t="s">
        <v>713</v>
      </c>
      <c r="C312" s="58" t="s">
        <v>230</v>
      </c>
      <c r="D312" s="91">
        <v>4</v>
      </c>
      <c r="E312" s="92" t="s">
        <v>478</v>
      </c>
      <c r="F312" s="56"/>
      <c r="G312" s="60"/>
      <c r="H312" s="29"/>
      <c r="I312" s="28" t="s">
        <v>24</v>
      </c>
      <c r="J312" s="30">
        <f t="shared" si="36"/>
        <v>1</v>
      </c>
      <c r="K312" s="31" t="s">
        <v>25</v>
      </c>
      <c r="L312" s="31" t="s">
        <v>4</v>
      </c>
      <c r="M312" s="61"/>
      <c r="N312" s="68">
        <f t="shared" si="37"/>
        <v>0</v>
      </c>
      <c r="O312" s="61"/>
      <c r="P312" s="61"/>
      <c r="Q312" s="55"/>
      <c r="R312" s="69">
        <f t="shared" si="38"/>
        <v>0</v>
      </c>
      <c r="S312" s="62">
        <f t="shared" si="39"/>
        <v>0</v>
      </c>
      <c r="T312" s="55"/>
      <c r="U312" s="69">
        <f t="shared" si="40"/>
        <v>0</v>
      </c>
      <c r="V312" s="63">
        <f t="shared" si="41"/>
        <v>0</v>
      </c>
      <c r="W312" s="69"/>
      <c r="X312" s="63"/>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62">
        <f t="shared" si="42"/>
        <v>0</v>
      </c>
      <c r="BB312" s="64">
        <f t="shared" si="43"/>
        <v>0</v>
      </c>
      <c r="BC312" s="25" t="str">
        <f t="shared" si="44"/>
        <v>INR Zero Only</v>
      </c>
      <c r="IA312" s="26">
        <v>4</v>
      </c>
      <c r="IB312" s="57" t="s">
        <v>915</v>
      </c>
      <c r="IC312" s="26" t="s">
        <v>230</v>
      </c>
      <c r="ID312" s="26">
        <v>4</v>
      </c>
      <c r="IE312" s="27" t="s">
        <v>478</v>
      </c>
      <c r="IF312" s="27"/>
      <c r="IG312" s="27"/>
      <c r="IH312" s="27"/>
      <c r="II312" s="27"/>
    </row>
    <row r="313" spans="1:243" s="26" customFormat="1" ht="35.25" customHeight="1">
      <c r="A313" s="65">
        <v>4.01</v>
      </c>
      <c r="B313" s="104" t="s">
        <v>714</v>
      </c>
      <c r="C313" s="58" t="s">
        <v>231</v>
      </c>
      <c r="D313" s="91">
        <v>2</v>
      </c>
      <c r="E313" s="92" t="s">
        <v>478</v>
      </c>
      <c r="F313" s="56"/>
      <c r="G313" s="60"/>
      <c r="H313" s="29"/>
      <c r="I313" s="28" t="s">
        <v>24</v>
      </c>
      <c r="J313" s="30">
        <f t="shared" si="36"/>
        <v>1</v>
      </c>
      <c r="K313" s="31" t="s">
        <v>25</v>
      </c>
      <c r="L313" s="31" t="s">
        <v>4</v>
      </c>
      <c r="M313" s="61"/>
      <c r="N313" s="68">
        <f t="shared" si="37"/>
        <v>0</v>
      </c>
      <c r="O313" s="61"/>
      <c r="P313" s="61"/>
      <c r="Q313" s="55"/>
      <c r="R313" s="69">
        <f t="shared" si="38"/>
        <v>0</v>
      </c>
      <c r="S313" s="62">
        <f t="shared" si="39"/>
        <v>0</v>
      </c>
      <c r="T313" s="55"/>
      <c r="U313" s="69">
        <f t="shared" si="40"/>
        <v>0</v>
      </c>
      <c r="V313" s="63">
        <f t="shared" si="41"/>
        <v>0</v>
      </c>
      <c r="W313" s="69"/>
      <c r="X313" s="63"/>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62">
        <f t="shared" si="42"/>
        <v>0</v>
      </c>
      <c r="BB313" s="64">
        <f t="shared" si="43"/>
        <v>0</v>
      </c>
      <c r="BC313" s="25" t="str">
        <f t="shared" si="44"/>
        <v>INR Zero Only</v>
      </c>
      <c r="IA313" s="26">
        <v>4.01</v>
      </c>
      <c r="IB313" s="57" t="s">
        <v>916</v>
      </c>
      <c r="IC313" s="26" t="s">
        <v>231</v>
      </c>
      <c r="ID313" s="26">
        <v>2</v>
      </c>
      <c r="IE313" s="27" t="s">
        <v>478</v>
      </c>
      <c r="IF313" s="27"/>
      <c r="IG313" s="27"/>
      <c r="IH313" s="27"/>
      <c r="II313" s="27"/>
    </row>
    <row r="314" spans="1:243" s="26" customFormat="1" ht="35.25" customHeight="1">
      <c r="A314" s="65">
        <v>4.02</v>
      </c>
      <c r="B314" s="104" t="s">
        <v>715</v>
      </c>
      <c r="C314" s="58" t="s">
        <v>232</v>
      </c>
      <c r="D314" s="91">
        <v>2</v>
      </c>
      <c r="E314" s="92" t="s">
        <v>478</v>
      </c>
      <c r="F314" s="56"/>
      <c r="G314" s="60"/>
      <c r="H314" s="29"/>
      <c r="I314" s="28" t="s">
        <v>24</v>
      </c>
      <c r="J314" s="30">
        <f t="shared" si="36"/>
        <v>1</v>
      </c>
      <c r="K314" s="31" t="s">
        <v>25</v>
      </c>
      <c r="L314" s="31" t="s">
        <v>4</v>
      </c>
      <c r="M314" s="61"/>
      <c r="N314" s="68">
        <f t="shared" si="37"/>
        <v>0</v>
      </c>
      <c r="O314" s="61"/>
      <c r="P314" s="61"/>
      <c r="Q314" s="55"/>
      <c r="R314" s="69">
        <f t="shared" si="38"/>
        <v>0</v>
      </c>
      <c r="S314" s="62">
        <f t="shared" si="39"/>
        <v>0</v>
      </c>
      <c r="T314" s="55"/>
      <c r="U314" s="69">
        <f t="shared" si="40"/>
        <v>0</v>
      </c>
      <c r="V314" s="63">
        <f t="shared" si="41"/>
        <v>0</v>
      </c>
      <c r="W314" s="69"/>
      <c r="X314" s="63"/>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62">
        <f t="shared" si="42"/>
        <v>0</v>
      </c>
      <c r="BB314" s="64">
        <f t="shared" si="43"/>
        <v>0</v>
      </c>
      <c r="BC314" s="25" t="str">
        <f t="shared" si="44"/>
        <v>INR Zero Only</v>
      </c>
      <c r="IA314" s="26">
        <v>4.02</v>
      </c>
      <c r="IB314" s="57" t="s">
        <v>917</v>
      </c>
      <c r="IC314" s="26" t="s">
        <v>232</v>
      </c>
      <c r="ID314" s="26">
        <v>2</v>
      </c>
      <c r="IE314" s="27" t="s">
        <v>478</v>
      </c>
      <c r="IF314" s="27"/>
      <c r="IG314" s="27"/>
      <c r="IH314" s="27"/>
      <c r="II314" s="27"/>
    </row>
    <row r="315" spans="1:243" s="26" customFormat="1" ht="35.25" customHeight="1">
      <c r="A315" s="65">
        <v>4.03</v>
      </c>
      <c r="B315" s="113" t="s">
        <v>716</v>
      </c>
      <c r="C315" s="58"/>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c r="BC315" s="114"/>
      <c r="IA315" s="26">
        <v>4.03</v>
      </c>
      <c r="IB315" s="57" t="s">
        <v>716</v>
      </c>
      <c r="IE315" s="27"/>
      <c r="IF315" s="27"/>
      <c r="IG315" s="27"/>
      <c r="IH315" s="27"/>
      <c r="II315" s="27"/>
    </row>
    <row r="316" spans="1:243" s="26" customFormat="1" ht="35.25" customHeight="1">
      <c r="A316" s="65">
        <v>4.04</v>
      </c>
      <c r="B316" s="115" t="s">
        <v>717</v>
      </c>
      <c r="C316" s="58" t="s">
        <v>233</v>
      </c>
      <c r="D316" s="91">
        <v>1600</v>
      </c>
      <c r="E316" s="92" t="s">
        <v>575</v>
      </c>
      <c r="F316" s="56"/>
      <c r="G316" s="60"/>
      <c r="H316" s="29"/>
      <c r="I316" s="28" t="s">
        <v>24</v>
      </c>
      <c r="J316" s="30">
        <f t="shared" si="36"/>
        <v>1</v>
      </c>
      <c r="K316" s="31" t="s">
        <v>25</v>
      </c>
      <c r="L316" s="31" t="s">
        <v>4</v>
      </c>
      <c r="M316" s="61"/>
      <c r="N316" s="68">
        <f t="shared" si="37"/>
        <v>0</v>
      </c>
      <c r="O316" s="61"/>
      <c r="P316" s="61"/>
      <c r="Q316" s="55"/>
      <c r="R316" s="69">
        <f t="shared" si="38"/>
        <v>0</v>
      </c>
      <c r="S316" s="62">
        <f t="shared" si="39"/>
        <v>0</v>
      </c>
      <c r="T316" s="55"/>
      <c r="U316" s="69">
        <f t="shared" si="40"/>
        <v>0</v>
      </c>
      <c r="V316" s="63">
        <f t="shared" si="41"/>
        <v>0</v>
      </c>
      <c r="W316" s="69"/>
      <c r="X316" s="63"/>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62">
        <f t="shared" si="42"/>
        <v>0</v>
      </c>
      <c r="BB316" s="64">
        <f t="shared" si="43"/>
        <v>0</v>
      </c>
      <c r="BC316" s="25" t="str">
        <f t="shared" si="44"/>
        <v>INR Zero Only</v>
      </c>
      <c r="IA316" s="26">
        <v>4.04</v>
      </c>
      <c r="IB316" s="57" t="s">
        <v>717</v>
      </c>
      <c r="IC316" s="26" t="s">
        <v>233</v>
      </c>
      <c r="ID316" s="26">
        <v>1600</v>
      </c>
      <c r="IE316" s="27" t="s">
        <v>575</v>
      </c>
      <c r="IF316" s="27"/>
      <c r="IG316" s="27"/>
      <c r="IH316" s="27"/>
      <c r="II316" s="27"/>
    </row>
    <row r="317" spans="1:243" s="26" customFormat="1" ht="35.25" customHeight="1">
      <c r="A317" s="65">
        <v>4.05</v>
      </c>
      <c r="B317" s="116" t="s">
        <v>718</v>
      </c>
      <c r="C317" s="58"/>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115"/>
      <c r="AN317" s="115"/>
      <c r="AO317" s="115"/>
      <c r="AP317" s="115"/>
      <c r="AQ317" s="115"/>
      <c r="AR317" s="115"/>
      <c r="AS317" s="115"/>
      <c r="AT317" s="115"/>
      <c r="AU317" s="115"/>
      <c r="AV317" s="115"/>
      <c r="AW317" s="115"/>
      <c r="AX317" s="115"/>
      <c r="AY317" s="115"/>
      <c r="AZ317" s="115"/>
      <c r="BA317" s="115"/>
      <c r="BB317" s="115"/>
      <c r="BC317" s="115"/>
      <c r="IA317" s="26">
        <v>4.05</v>
      </c>
      <c r="IB317" s="57" t="s">
        <v>718</v>
      </c>
      <c r="IE317" s="27"/>
      <c r="IF317" s="27"/>
      <c r="IG317" s="27"/>
      <c r="IH317" s="27"/>
      <c r="II317" s="27"/>
    </row>
    <row r="318" spans="1:243" s="26" customFormat="1" ht="35.25" customHeight="1">
      <c r="A318" s="65">
        <v>4.06</v>
      </c>
      <c r="B318" s="104" t="s">
        <v>719</v>
      </c>
      <c r="C318" s="58" t="s">
        <v>234</v>
      </c>
      <c r="D318" s="91">
        <v>2</v>
      </c>
      <c r="E318" s="59" t="s">
        <v>720</v>
      </c>
      <c r="F318" s="56"/>
      <c r="G318" s="60"/>
      <c r="H318" s="29"/>
      <c r="I318" s="28" t="s">
        <v>24</v>
      </c>
      <c r="J318" s="30">
        <f t="shared" si="36"/>
        <v>1</v>
      </c>
      <c r="K318" s="31" t="s">
        <v>25</v>
      </c>
      <c r="L318" s="31" t="s">
        <v>4</v>
      </c>
      <c r="M318" s="61"/>
      <c r="N318" s="68">
        <f t="shared" si="37"/>
        <v>0</v>
      </c>
      <c r="O318" s="61"/>
      <c r="P318" s="61"/>
      <c r="Q318" s="55"/>
      <c r="R318" s="69">
        <f t="shared" si="38"/>
        <v>0</v>
      </c>
      <c r="S318" s="62">
        <f t="shared" si="39"/>
        <v>0</v>
      </c>
      <c r="T318" s="55"/>
      <c r="U318" s="69">
        <f t="shared" si="40"/>
        <v>0</v>
      </c>
      <c r="V318" s="63">
        <f t="shared" si="41"/>
        <v>0</v>
      </c>
      <c r="W318" s="69"/>
      <c r="X318" s="63"/>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62">
        <f t="shared" si="42"/>
        <v>0</v>
      </c>
      <c r="BB318" s="64">
        <f t="shared" si="43"/>
        <v>0</v>
      </c>
      <c r="BC318" s="25" t="str">
        <f t="shared" si="44"/>
        <v>INR Zero Only</v>
      </c>
      <c r="IA318" s="26">
        <v>4.06</v>
      </c>
      <c r="IB318" s="57" t="s">
        <v>719</v>
      </c>
      <c r="IC318" s="26" t="s">
        <v>234</v>
      </c>
      <c r="ID318" s="26">
        <v>2</v>
      </c>
      <c r="IE318" s="27" t="s">
        <v>720</v>
      </c>
      <c r="IF318" s="27"/>
      <c r="IG318" s="27"/>
      <c r="IH318" s="27"/>
      <c r="II318" s="27"/>
    </row>
    <row r="319" spans="1:243" s="26" customFormat="1" ht="35.25" customHeight="1">
      <c r="A319" s="65">
        <v>4.07</v>
      </c>
      <c r="B319" s="108" t="s">
        <v>721</v>
      </c>
      <c r="C319" s="58" t="s">
        <v>235</v>
      </c>
      <c r="D319" s="91">
        <v>550</v>
      </c>
      <c r="E319" s="59" t="s">
        <v>575</v>
      </c>
      <c r="F319" s="56"/>
      <c r="G319" s="60"/>
      <c r="H319" s="29"/>
      <c r="I319" s="28" t="s">
        <v>24</v>
      </c>
      <c r="J319" s="30">
        <f t="shared" si="36"/>
        <v>1</v>
      </c>
      <c r="K319" s="31" t="s">
        <v>25</v>
      </c>
      <c r="L319" s="31" t="s">
        <v>4</v>
      </c>
      <c r="M319" s="61"/>
      <c r="N319" s="68">
        <f t="shared" si="37"/>
        <v>0</v>
      </c>
      <c r="O319" s="61"/>
      <c r="P319" s="61"/>
      <c r="Q319" s="55"/>
      <c r="R319" s="69">
        <f t="shared" si="38"/>
        <v>0</v>
      </c>
      <c r="S319" s="62">
        <f t="shared" si="39"/>
        <v>0</v>
      </c>
      <c r="T319" s="55"/>
      <c r="U319" s="69">
        <f t="shared" si="40"/>
        <v>0</v>
      </c>
      <c r="V319" s="63">
        <f t="shared" si="41"/>
        <v>0</v>
      </c>
      <c r="W319" s="69"/>
      <c r="X319" s="63"/>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62">
        <f t="shared" si="42"/>
        <v>0</v>
      </c>
      <c r="BB319" s="64">
        <f t="shared" si="43"/>
        <v>0</v>
      </c>
      <c r="BC319" s="25" t="str">
        <f t="shared" si="44"/>
        <v>INR Zero Only</v>
      </c>
      <c r="IA319" s="26">
        <v>4.07</v>
      </c>
      <c r="IB319" s="57" t="s">
        <v>721</v>
      </c>
      <c r="IC319" s="26" t="s">
        <v>235</v>
      </c>
      <c r="ID319" s="26">
        <v>550</v>
      </c>
      <c r="IE319" s="27" t="s">
        <v>575</v>
      </c>
      <c r="IF319" s="27"/>
      <c r="IG319" s="27"/>
      <c r="IH319" s="27"/>
      <c r="II319" s="27"/>
    </row>
    <row r="320" spans="1:243" s="26" customFormat="1" ht="35.25" customHeight="1">
      <c r="A320" s="65">
        <v>4.08</v>
      </c>
      <c r="B320" s="117" t="s">
        <v>722</v>
      </c>
      <c r="C320" s="58" t="s">
        <v>236</v>
      </c>
      <c r="D320" s="91">
        <v>2</v>
      </c>
      <c r="E320" s="59" t="s">
        <v>23</v>
      </c>
      <c r="F320" s="56"/>
      <c r="G320" s="60"/>
      <c r="H320" s="29"/>
      <c r="I320" s="28" t="s">
        <v>24</v>
      </c>
      <c r="J320" s="30">
        <f t="shared" si="36"/>
        <v>1</v>
      </c>
      <c r="K320" s="31" t="s">
        <v>25</v>
      </c>
      <c r="L320" s="31" t="s">
        <v>4</v>
      </c>
      <c r="M320" s="61"/>
      <c r="N320" s="68">
        <f t="shared" si="37"/>
        <v>0</v>
      </c>
      <c r="O320" s="61"/>
      <c r="P320" s="61"/>
      <c r="Q320" s="55"/>
      <c r="R320" s="69">
        <f t="shared" si="38"/>
        <v>0</v>
      </c>
      <c r="S320" s="62">
        <f t="shared" si="39"/>
        <v>0</v>
      </c>
      <c r="T320" s="55"/>
      <c r="U320" s="69">
        <f t="shared" si="40"/>
        <v>0</v>
      </c>
      <c r="V320" s="63">
        <f t="shared" si="41"/>
        <v>0</v>
      </c>
      <c r="W320" s="69"/>
      <c r="X320" s="63"/>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62">
        <f t="shared" si="42"/>
        <v>0</v>
      </c>
      <c r="BB320" s="64">
        <f t="shared" si="43"/>
        <v>0</v>
      </c>
      <c r="BC320" s="25" t="str">
        <f t="shared" si="44"/>
        <v>INR Zero Only</v>
      </c>
      <c r="IA320" s="26">
        <v>4.08</v>
      </c>
      <c r="IB320" s="57" t="s">
        <v>722</v>
      </c>
      <c r="IC320" s="26" t="s">
        <v>236</v>
      </c>
      <c r="ID320" s="26">
        <v>2</v>
      </c>
      <c r="IE320" s="27" t="s">
        <v>23</v>
      </c>
      <c r="IF320" s="27"/>
      <c r="IG320" s="27"/>
      <c r="IH320" s="27"/>
      <c r="II320" s="27"/>
    </row>
    <row r="321" spans="1:243" s="26" customFormat="1" ht="35.25" customHeight="1">
      <c r="A321" s="65">
        <v>4.09</v>
      </c>
      <c r="B321" s="118" t="s">
        <v>723</v>
      </c>
      <c r="C321" s="58" t="s">
        <v>237</v>
      </c>
      <c r="D321" s="91">
        <v>48</v>
      </c>
      <c r="E321" s="59" t="s">
        <v>575</v>
      </c>
      <c r="F321" s="56"/>
      <c r="G321" s="60"/>
      <c r="H321" s="29"/>
      <c r="I321" s="28" t="s">
        <v>24</v>
      </c>
      <c r="J321" s="30">
        <f t="shared" si="36"/>
        <v>1</v>
      </c>
      <c r="K321" s="31" t="s">
        <v>25</v>
      </c>
      <c r="L321" s="31" t="s">
        <v>4</v>
      </c>
      <c r="M321" s="61"/>
      <c r="N321" s="68">
        <f t="shared" si="37"/>
        <v>0</v>
      </c>
      <c r="O321" s="61"/>
      <c r="P321" s="61"/>
      <c r="Q321" s="55"/>
      <c r="R321" s="69">
        <f t="shared" si="38"/>
        <v>0</v>
      </c>
      <c r="S321" s="62">
        <f t="shared" si="39"/>
        <v>0</v>
      </c>
      <c r="T321" s="55"/>
      <c r="U321" s="69">
        <f t="shared" si="40"/>
        <v>0</v>
      </c>
      <c r="V321" s="63">
        <f t="shared" si="41"/>
        <v>0</v>
      </c>
      <c r="W321" s="69"/>
      <c r="X321" s="63"/>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62">
        <f t="shared" si="42"/>
        <v>0</v>
      </c>
      <c r="BB321" s="64">
        <f t="shared" si="43"/>
        <v>0</v>
      </c>
      <c r="BC321" s="25" t="str">
        <f t="shared" si="44"/>
        <v>INR Zero Only</v>
      </c>
      <c r="IA321" s="26">
        <v>4.09</v>
      </c>
      <c r="IB321" s="57" t="s">
        <v>723</v>
      </c>
      <c r="IC321" s="26" t="s">
        <v>237</v>
      </c>
      <c r="ID321" s="26">
        <v>48</v>
      </c>
      <c r="IE321" s="27" t="s">
        <v>575</v>
      </c>
      <c r="IF321" s="27"/>
      <c r="IG321" s="27"/>
      <c r="IH321" s="27"/>
      <c r="II321" s="27"/>
    </row>
    <row r="322" spans="1:243" s="26" customFormat="1" ht="35.25" customHeight="1">
      <c r="A322" s="65">
        <v>4.1</v>
      </c>
      <c r="B322" s="118" t="s">
        <v>724</v>
      </c>
      <c r="C322" s="58" t="s">
        <v>238</v>
      </c>
      <c r="D322" s="91">
        <v>12</v>
      </c>
      <c r="E322" s="59" t="s">
        <v>575</v>
      </c>
      <c r="F322" s="56"/>
      <c r="G322" s="60"/>
      <c r="H322" s="29"/>
      <c r="I322" s="28" t="s">
        <v>24</v>
      </c>
      <c r="J322" s="30">
        <f t="shared" si="36"/>
        <v>1</v>
      </c>
      <c r="K322" s="31" t="s">
        <v>25</v>
      </c>
      <c r="L322" s="31" t="s">
        <v>4</v>
      </c>
      <c r="M322" s="61"/>
      <c r="N322" s="68">
        <f t="shared" si="37"/>
        <v>0</v>
      </c>
      <c r="O322" s="61"/>
      <c r="P322" s="61"/>
      <c r="Q322" s="55"/>
      <c r="R322" s="69">
        <f t="shared" si="38"/>
        <v>0</v>
      </c>
      <c r="S322" s="62">
        <f t="shared" si="39"/>
        <v>0</v>
      </c>
      <c r="T322" s="55"/>
      <c r="U322" s="69">
        <f t="shared" si="40"/>
        <v>0</v>
      </c>
      <c r="V322" s="63">
        <f t="shared" si="41"/>
        <v>0</v>
      </c>
      <c r="W322" s="69"/>
      <c r="X322" s="63"/>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62">
        <f t="shared" si="42"/>
        <v>0</v>
      </c>
      <c r="BB322" s="64">
        <f t="shared" si="43"/>
        <v>0</v>
      </c>
      <c r="BC322" s="25" t="str">
        <f t="shared" si="44"/>
        <v>INR Zero Only</v>
      </c>
      <c r="IA322" s="26">
        <v>4.1</v>
      </c>
      <c r="IB322" s="57" t="s">
        <v>724</v>
      </c>
      <c r="IC322" s="26" t="s">
        <v>238</v>
      </c>
      <c r="ID322" s="26">
        <v>12</v>
      </c>
      <c r="IE322" s="27" t="s">
        <v>575</v>
      </c>
      <c r="IF322" s="27"/>
      <c r="IG322" s="27"/>
      <c r="IH322" s="27"/>
      <c r="II322" s="27"/>
    </row>
    <row r="323" spans="1:243" s="26" customFormat="1" ht="35.25" customHeight="1">
      <c r="A323" s="65">
        <v>4.11</v>
      </c>
      <c r="B323" s="96" t="s">
        <v>725</v>
      </c>
      <c r="C323" s="58" t="s">
        <v>239</v>
      </c>
      <c r="D323" s="91">
        <v>14</v>
      </c>
      <c r="E323" s="59" t="s">
        <v>23</v>
      </c>
      <c r="F323" s="56"/>
      <c r="G323" s="60"/>
      <c r="H323" s="29"/>
      <c r="I323" s="28" t="s">
        <v>24</v>
      </c>
      <c r="J323" s="30">
        <f t="shared" si="36"/>
        <v>1</v>
      </c>
      <c r="K323" s="31" t="s">
        <v>25</v>
      </c>
      <c r="L323" s="31" t="s">
        <v>4</v>
      </c>
      <c r="M323" s="61"/>
      <c r="N323" s="68">
        <f t="shared" si="37"/>
        <v>0</v>
      </c>
      <c r="O323" s="61"/>
      <c r="P323" s="61"/>
      <c r="Q323" s="55"/>
      <c r="R323" s="69">
        <f t="shared" si="38"/>
        <v>0</v>
      </c>
      <c r="S323" s="62">
        <f t="shared" si="39"/>
        <v>0</v>
      </c>
      <c r="T323" s="55"/>
      <c r="U323" s="69">
        <f t="shared" si="40"/>
        <v>0</v>
      </c>
      <c r="V323" s="63">
        <f t="shared" si="41"/>
        <v>0</v>
      </c>
      <c r="W323" s="69"/>
      <c r="X323" s="63"/>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62">
        <f t="shared" si="42"/>
        <v>0</v>
      </c>
      <c r="BB323" s="64">
        <f t="shared" si="43"/>
        <v>0</v>
      </c>
      <c r="BC323" s="25" t="str">
        <f t="shared" si="44"/>
        <v>INR Zero Only</v>
      </c>
      <c r="IA323" s="26">
        <v>4.11</v>
      </c>
      <c r="IB323" s="57" t="s">
        <v>725</v>
      </c>
      <c r="IC323" s="26" t="s">
        <v>239</v>
      </c>
      <c r="ID323" s="26">
        <v>14</v>
      </c>
      <c r="IE323" s="27" t="s">
        <v>23</v>
      </c>
      <c r="IF323" s="27"/>
      <c r="IG323" s="27"/>
      <c r="IH323" s="27"/>
      <c r="II323" s="27"/>
    </row>
    <row r="324" spans="1:243" s="26" customFormat="1" ht="35.25" customHeight="1">
      <c r="A324" s="65">
        <v>4.12</v>
      </c>
      <c r="B324" s="96" t="s">
        <v>726</v>
      </c>
      <c r="C324" s="58" t="s">
        <v>240</v>
      </c>
      <c r="D324" s="91">
        <v>470</v>
      </c>
      <c r="E324" s="59" t="s">
        <v>23</v>
      </c>
      <c r="F324" s="56"/>
      <c r="G324" s="60"/>
      <c r="H324" s="29"/>
      <c r="I324" s="28" t="s">
        <v>24</v>
      </c>
      <c r="J324" s="30">
        <f t="shared" si="36"/>
        <v>1</v>
      </c>
      <c r="K324" s="31" t="s">
        <v>25</v>
      </c>
      <c r="L324" s="31" t="s">
        <v>4</v>
      </c>
      <c r="M324" s="61"/>
      <c r="N324" s="68">
        <f t="shared" si="37"/>
        <v>0</v>
      </c>
      <c r="O324" s="61"/>
      <c r="P324" s="61"/>
      <c r="Q324" s="55"/>
      <c r="R324" s="69">
        <f t="shared" si="38"/>
        <v>0</v>
      </c>
      <c r="S324" s="62">
        <f t="shared" si="39"/>
        <v>0</v>
      </c>
      <c r="T324" s="55"/>
      <c r="U324" s="69">
        <f t="shared" si="40"/>
        <v>0</v>
      </c>
      <c r="V324" s="63">
        <f t="shared" si="41"/>
        <v>0</v>
      </c>
      <c r="W324" s="69"/>
      <c r="X324" s="63"/>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62">
        <f t="shared" si="42"/>
        <v>0</v>
      </c>
      <c r="BB324" s="64">
        <f t="shared" si="43"/>
        <v>0</v>
      </c>
      <c r="BC324" s="25" t="str">
        <f t="shared" si="44"/>
        <v>INR Zero Only</v>
      </c>
      <c r="IA324" s="26">
        <v>4.12</v>
      </c>
      <c r="IB324" s="57" t="s">
        <v>726</v>
      </c>
      <c r="IC324" s="26" t="s">
        <v>240</v>
      </c>
      <c r="ID324" s="26">
        <v>470</v>
      </c>
      <c r="IE324" s="27" t="s">
        <v>23</v>
      </c>
      <c r="IF324" s="27"/>
      <c r="IG324" s="27"/>
      <c r="IH324" s="27"/>
      <c r="II324" s="27"/>
    </row>
    <row r="325" spans="1:243" s="26" customFormat="1" ht="35.25" customHeight="1">
      <c r="A325" s="65">
        <v>4.13</v>
      </c>
      <c r="B325" s="119" t="s">
        <v>727</v>
      </c>
      <c r="C325" s="58"/>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IA325" s="26">
        <v>4.13</v>
      </c>
      <c r="IB325" s="57" t="s">
        <v>727</v>
      </c>
      <c r="IE325" s="27"/>
      <c r="IF325" s="27"/>
      <c r="IG325" s="27"/>
      <c r="IH325" s="27"/>
      <c r="II325" s="27"/>
    </row>
    <row r="326" spans="1:243" s="26" customFormat="1" ht="35.25" customHeight="1">
      <c r="A326" s="65">
        <v>4.14</v>
      </c>
      <c r="B326" s="113" t="s">
        <v>728</v>
      </c>
      <c r="C326" s="58"/>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IA326" s="26">
        <v>4.14</v>
      </c>
      <c r="IB326" s="57" t="s">
        <v>728</v>
      </c>
      <c r="IE326" s="27"/>
      <c r="IF326" s="27"/>
      <c r="IG326" s="27"/>
      <c r="IH326" s="27"/>
      <c r="II326" s="27"/>
    </row>
    <row r="327" spans="1:243" s="26" customFormat="1" ht="35.25" customHeight="1">
      <c r="A327" s="65">
        <v>4.15</v>
      </c>
      <c r="B327" s="115" t="s">
        <v>729</v>
      </c>
      <c r="C327" s="58" t="s">
        <v>241</v>
      </c>
      <c r="D327" s="91">
        <v>13822</v>
      </c>
      <c r="E327" s="92" t="s">
        <v>575</v>
      </c>
      <c r="F327" s="56"/>
      <c r="G327" s="60"/>
      <c r="H327" s="29"/>
      <c r="I327" s="28" t="s">
        <v>24</v>
      </c>
      <c r="J327" s="30">
        <f t="shared" si="36"/>
        <v>1</v>
      </c>
      <c r="K327" s="31" t="s">
        <v>25</v>
      </c>
      <c r="L327" s="31" t="s">
        <v>4</v>
      </c>
      <c r="M327" s="61"/>
      <c r="N327" s="68">
        <f t="shared" si="37"/>
        <v>0</v>
      </c>
      <c r="O327" s="61"/>
      <c r="P327" s="61"/>
      <c r="Q327" s="55"/>
      <c r="R327" s="69">
        <f t="shared" si="38"/>
        <v>0</v>
      </c>
      <c r="S327" s="62">
        <f t="shared" si="39"/>
        <v>0</v>
      </c>
      <c r="T327" s="55"/>
      <c r="U327" s="69">
        <f t="shared" si="40"/>
        <v>0</v>
      </c>
      <c r="V327" s="63">
        <f t="shared" si="41"/>
        <v>0</v>
      </c>
      <c r="W327" s="69"/>
      <c r="X327" s="63"/>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62">
        <f t="shared" si="42"/>
        <v>0</v>
      </c>
      <c r="BB327" s="64">
        <f t="shared" si="43"/>
        <v>0</v>
      </c>
      <c r="BC327" s="25" t="str">
        <f t="shared" si="44"/>
        <v>INR Zero Only</v>
      </c>
      <c r="IA327" s="26">
        <v>4.15</v>
      </c>
      <c r="IB327" s="57" t="s">
        <v>729</v>
      </c>
      <c r="IC327" s="26" t="s">
        <v>241</v>
      </c>
      <c r="ID327" s="26">
        <v>13822</v>
      </c>
      <c r="IE327" s="27" t="s">
        <v>575</v>
      </c>
      <c r="IF327" s="27"/>
      <c r="IG327" s="27"/>
      <c r="IH327" s="27"/>
      <c r="II327" s="27"/>
    </row>
    <row r="328" spans="1:243" s="26" customFormat="1" ht="35.25" customHeight="1">
      <c r="A328" s="65">
        <v>4.16</v>
      </c>
      <c r="B328" s="104" t="s">
        <v>616</v>
      </c>
      <c r="C328" s="58" t="s">
        <v>242</v>
      </c>
      <c r="D328" s="91">
        <v>452</v>
      </c>
      <c r="E328" s="92" t="s">
        <v>478</v>
      </c>
      <c r="F328" s="56"/>
      <c r="G328" s="60"/>
      <c r="H328" s="29"/>
      <c r="I328" s="28" t="s">
        <v>24</v>
      </c>
      <c r="J328" s="30">
        <f t="shared" si="36"/>
        <v>1</v>
      </c>
      <c r="K328" s="31" t="s">
        <v>25</v>
      </c>
      <c r="L328" s="31" t="s">
        <v>4</v>
      </c>
      <c r="M328" s="61"/>
      <c r="N328" s="68">
        <f t="shared" si="37"/>
        <v>0</v>
      </c>
      <c r="O328" s="61"/>
      <c r="P328" s="61"/>
      <c r="Q328" s="55"/>
      <c r="R328" s="69">
        <f t="shared" si="38"/>
        <v>0</v>
      </c>
      <c r="S328" s="62">
        <f t="shared" si="39"/>
        <v>0</v>
      </c>
      <c r="T328" s="55"/>
      <c r="U328" s="69">
        <f t="shared" si="40"/>
        <v>0</v>
      </c>
      <c r="V328" s="63">
        <f t="shared" si="41"/>
        <v>0</v>
      </c>
      <c r="W328" s="69"/>
      <c r="X328" s="63"/>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62">
        <f t="shared" si="42"/>
        <v>0</v>
      </c>
      <c r="BB328" s="64">
        <f t="shared" si="43"/>
        <v>0</v>
      </c>
      <c r="BC328" s="25" t="str">
        <f t="shared" si="44"/>
        <v>INR Zero Only</v>
      </c>
      <c r="IA328" s="26">
        <v>4.16</v>
      </c>
      <c r="IB328" s="57" t="s">
        <v>616</v>
      </c>
      <c r="IC328" s="26" t="s">
        <v>242</v>
      </c>
      <c r="ID328" s="26">
        <v>452</v>
      </c>
      <c r="IE328" s="27" t="s">
        <v>478</v>
      </c>
      <c r="IF328" s="27"/>
      <c r="IG328" s="27"/>
      <c r="IH328" s="27"/>
      <c r="II328" s="27"/>
    </row>
    <row r="329" spans="1:243" s="26" customFormat="1" ht="35.25" customHeight="1">
      <c r="A329" s="65">
        <v>4.17</v>
      </c>
      <c r="B329" s="104" t="s">
        <v>730</v>
      </c>
      <c r="C329" s="58" t="s">
        <v>243</v>
      </c>
      <c r="D329" s="91">
        <v>500</v>
      </c>
      <c r="E329" s="92" t="s">
        <v>478</v>
      </c>
      <c r="F329" s="56"/>
      <c r="G329" s="60"/>
      <c r="H329" s="29"/>
      <c r="I329" s="28" t="s">
        <v>24</v>
      </c>
      <c r="J329" s="30">
        <f t="shared" si="36"/>
        <v>1</v>
      </c>
      <c r="K329" s="31" t="s">
        <v>25</v>
      </c>
      <c r="L329" s="31" t="s">
        <v>4</v>
      </c>
      <c r="M329" s="61"/>
      <c r="N329" s="68">
        <f t="shared" si="37"/>
        <v>0</v>
      </c>
      <c r="O329" s="61"/>
      <c r="P329" s="61"/>
      <c r="Q329" s="55"/>
      <c r="R329" s="69">
        <f t="shared" si="38"/>
        <v>0</v>
      </c>
      <c r="S329" s="62">
        <f t="shared" si="39"/>
        <v>0</v>
      </c>
      <c r="T329" s="55"/>
      <c r="U329" s="69">
        <f t="shared" si="40"/>
        <v>0</v>
      </c>
      <c r="V329" s="63">
        <f t="shared" si="41"/>
        <v>0</v>
      </c>
      <c r="W329" s="69"/>
      <c r="X329" s="63"/>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62">
        <f t="shared" si="42"/>
        <v>0</v>
      </c>
      <c r="BB329" s="64">
        <f t="shared" si="43"/>
        <v>0</v>
      </c>
      <c r="BC329" s="25" t="str">
        <f t="shared" si="44"/>
        <v>INR Zero Only</v>
      </c>
      <c r="IA329" s="26">
        <v>4.17</v>
      </c>
      <c r="IB329" s="57" t="s">
        <v>730</v>
      </c>
      <c r="IC329" s="26" t="s">
        <v>243</v>
      </c>
      <c r="ID329" s="26">
        <v>500</v>
      </c>
      <c r="IE329" s="27" t="s">
        <v>478</v>
      </c>
      <c r="IF329" s="27"/>
      <c r="IG329" s="27"/>
      <c r="IH329" s="27"/>
      <c r="II329" s="27"/>
    </row>
    <row r="330" spans="1:243" s="26" customFormat="1" ht="35.25" customHeight="1">
      <c r="A330" s="65">
        <v>4.18</v>
      </c>
      <c r="B330" s="104" t="s">
        <v>731</v>
      </c>
      <c r="C330" s="58" t="s">
        <v>244</v>
      </c>
      <c r="D330" s="91">
        <v>452</v>
      </c>
      <c r="E330" s="92" t="s">
        <v>478</v>
      </c>
      <c r="F330" s="56"/>
      <c r="G330" s="60"/>
      <c r="H330" s="29"/>
      <c r="I330" s="28" t="s">
        <v>24</v>
      </c>
      <c r="J330" s="30">
        <f t="shared" si="36"/>
        <v>1</v>
      </c>
      <c r="K330" s="31" t="s">
        <v>25</v>
      </c>
      <c r="L330" s="31" t="s">
        <v>4</v>
      </c>
      <c r="M330" s="61"/>
      <c r="N330" s="68">
        <f t="shared" si="37"/>
        <v>0</v>
      </c>
      <c r="O330" s="61"/>
      <c r="P330" s="61"/>
      <c r="Q330" s="55"/>
      <c r="R330" s="69">
        <f t="shared" si="38"/>
        <v>0</v>
      </c>
      <c r="S330" s="62">
        <f t="shared" si="39"/>
        <v>0</v>
      </c>
      <c r="T330" s="55"/>
      <c r="U330" s="69">
        <f t="shared" si="40"/>
        <v>0</v>
      </c>
      <c r="V330" s="63">
        <f t="shared" si="41"/>
        <v>0</v>
      </c>
      <c r="W330" s="69"/>
      <c r="X330" s="63"/>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62">
        <f t="shared" si="42"/>
        <v>0</v>
      </c>
      <c r="BB330" s="64">
        <f t="shared" si="43"/>
        <v>0</v>
      </c>
      <c r="BC330" s="25" t="str">
        <f t="shared" si="44"/>
        <v>INR Zero Only</v>
      </c>
      <c r="IA330" s="26">
        <v>4.18</v>
      </c>
      <c r="IB330" s="57" t="s">
        <v>731</v>
      </c>
      <c r="IC330" s="26" t="s">
        <v>244</v>
      </c>
      <c r="ID330" s="26">
        <v>452</v>
      </c>
      <c r="IE330" s="27" t="s">
        <v>478</v>
      </c>
      <c r="IF330" s="27"/>
      <c r="IG330" s="27"/>
      <c r="IH330" s="27"/>
      <c r="II330" s="27"/>
    </row>
    <row r="331" spans="1:243" s="26" customFormat="1" ht="35.25" customHeight="1">
      <c r="A331" s="65">
        <v>4.19</v>
      </c>
      <c r="B331" s="104" t="s">
        <v>732</v>
      </c>
      <c r="C331" s="58" t="s">
        <v>245</v>
      </c>
      <c r="D331" s="91">
        <v>44</v>
      </c>
      <c r="E331" s="92" t="s">
        <v>478</v>
      </c>
      <c r="F331" s="56"/>
      <c r="G331" s="60"/>
      <c r="H331" s="29"/>
      <c r="I331" s="28" t="s">
        <v>24</v>
      </c>
      <c r="J331" s="30">
        <f t="shared" si="36"/>
        <v>1</v>
      </c>
      <c r="K331" s="31" t="s">
        <v>25</v>
      </c>
      <c r="L331" s="31" t="s">
        <v>4</v>
      </c>
      <c r="M331" s="61"/>
      <c r="N331" s="68">
        <f t="shared" si="37"/>
        <v>0</v>
      </c>
      <c r="O331" s="61"/>
      <c r="P331" s="61"/>
      <c r="Q331" s="55"/>
      <c r="R331" s="69">
        <f t="shared" si="38"/>
        <v>0</v>
      </c>
      <c r="S331" s="62">
        <f t="shared" si="39"/>
        <v>0</v>
      </c>
      <c r="T331" s="55"/>
      <c r="U331" s="69">
        <f t="shared" si="40"/>
        <v>0</v>
      </c>
      <c r="V331" s="63">
        <f t="shared" si="41"/>
        <v>0</v>
      </c>
      <c r="W331" s="69"/>
      <c r="X331" s="63"/>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62">
        <f t="shared" si="42"/>
        <v>0</v>
      </c>
      <c r="BB331" s="64">
        <f t="shared" si="43"/>
        <v>0</v>
      </c>
      <c r="BC331" s="25" t="str">
        <f t="shared" si="44"/>
        <v>INR Zero Only</v>
      </c>
      <c r="IA331" s="26">
        <v>4.19</v>
      </c>
      <c r="IB331" s="57" t="s">
        <v>732</v>
      </c>
      <c r="IC331" s="26" t="s">
        <v>245</v>
      </c>
      <c r="ID331" s="26">
        <v>44</v>
      </c>
      <c r="IE331" s="27" t="s">
        <v>478</v>
      </c>
      <c r="IF331" s="27"/>
      <c r="IG331" s="27"/>
      <c r="IH331" s="27"/>
      <c r="II331" s="27"/>
    </row>
    <row r="332" spans="1:243" s="26" customFormat="1" ht="35.25" customHeight="1">
      <c r="A332" s="65">
        <v>4.2</v>
      </c>
      <c r="B332" s="104" t="s">
        <v>618</v>
      </c>
      <c r="C332" s="58" t="s">
        <v>246</v>
      </c>
      <c r="D332" s="91">
        <v>8</v>
      </c>
      <c r="E332" s="92" t="s">
        <v>478</v>
      </c>
      <c r="F332" s="56"/>
      <c r="G332" s="60"/>
      <c r="H332" s="29"/>
      <c r="I332" s="28" t="s">
        <v>24</v>
      </c>
      <c r="J332" s="30">
        <f t="shared" si="36"/>
        <v>1</v>
      </c>
      <c r="K332" s="31" t="s">
        <v>25</v>
      </c>
      <c r="L332" s="31" t="s">
        <v>4</v>
      </c>
      <c r="M332" s="61"/>
      <c r="N332" s="68">
        <f t="shared" si="37"/>
        <v>0</v>
      </c>
      <c r="O332" s="61"/>
      <c r="P332" s="61"/>
      <c r="Q332" s="55"/>
      <c r="R332" s="69">
        <f t="shared" si="38"/>
        <v>0</v>
      </c>
      <c r="S332" s="62">
        <f t="shared" si="39"/>
        <v>0</v>
      </c>
      <c r="T332" s="55"/>
      <c r="U332" s="69">
        <f t="shared" si="40"/>
        <v>0</v>
      </c>
      <c r="V332" s="63">
        <f t="shared" si="41"/>
        <v>0</v>
      </c>
      <c r="W332" s="69"/>
      <c r="X332" s="63"/>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62">
        <f t="shared" si="42"/>
        <v>0</v>
      </c>
      <c r="BB332" s="64">
        <f t="shared" si="43"/>
        <v>0</v>
      </c>
      <c r="BC332" s="25" t="str">
        <f t="shared" si="44"/>
        <v>INR Zero Only</v>
      </c>
      <c r="IA332" s="26">
        <v>4.2</v>
      </c>
      <c r="IB332" s="57" t="s">
        <v>618</v>
      </c>
      <c r="IC332" s="26" t="s">
        <v>246</v>
      </c>
      <c r="ID332" s="26">
        <v>8</v>
      </c>
      <c r="IE332" s="27" t="s">
        <v>478</v>
      </c>
      <c r="IF332" s="27"/>
      <c r="IG332" s="27"/>
      <c r="IH332" s="27"/>
      <c r="II332" s="27"/>
    </row>
    <row r="333" spans="1:243" s="26" customFormat="1" ht="35.25" customHeight="1">
      <c r="A333" s="65">
        <v>4.21</v>
      </c>
      <c r="B333" s="104" t="s">
        <v>733</v>
      </c>
      <c r="C333" s="58" t="s">
        <v>247</v>
      </c>
      <c r="D333" s="91">
        <v>52</v>
      </c>
      <c r="E333" s="92" t="s">
        <v>478</v>
      </c>
      <c r="F333" s="56"/>
      <c r="G333" s="60"/>
      <c r="H333" s="29"/>
      <c r="I333" s="28" t="s">
        <v>24</v>
      </c>
      <c r="J333" s="30">
        <f t="shared" si="36"/>
        <v>1</v>
      </c>
      <c r="K333" s="31" t="s">
        <v>25</v>
      </c>
      <c r="L333" s="31" t="s">
        <v>4</v>
      </c>
      <c r="M333" s="61"/>
      <c r="N333" s="68">
        <f t="shared" si="37"/>
        <v>0</v>
      </c>
      <c r="O333" s="61"/>
      <c r="P333" s="61"/>
      <c r="Q333" s="55"/>
      <c r="R333" s="69">
        <f t="shared" si="38"/>
        <v>0</v>
      </c>
      <c r="S333" s="62">
        <f t="shared" si="39"/>
        <v>0</v>
      </c>
      <c r="T333" s="55"/>
      <c r="U333" s="69">
        <f t="shared" si="40"/>
        <v>0</v>
      </c>
      <c r="V333" s="63">
        <f t="shared" si="41"/>
        <v>0</v>
      </c>
      <c r="W333" s="69"/>
      <c r="X333" s="63"/>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62">
        <f t="shared" si="42"/>
        <v>0</v>
      </c>
      <c r="BB333" s="64">
        <f t="shared" si="43"/>
        <v>0</v>
      </c>
      <c r="BC333" s="25" t="str">
        <f t="shared" si="44"/>
        <v>INR Zero Only</v>
      </c>
      <c r="IA333" s="26">
        <v>4.21</v>
      </c>
      <c r="IB333" s="57" t="s">
        <v>733</v>
      </c>
      <c r="IC333" s="26" t="s">
        <v>247</v>
      </c>
      <c r="ID333" s="26">
        <v>52</v>
      </c>
      <c r="IE333" s="27" t="s">
        <v>478</v>
      </c>
      <c r="IF333" s="27"/>
      <c r="IG333" s="27"/>
      <c r="IH333" s="27"/>
      <c r="II333" s="27"/>
    </row>
    <row r="334" spans="1:243" s="26" customFormat="1" ht="35.25" customHeight="1">
      <c r="A334" s="65">
        <v>4.22</v>
      </c>
      <c r="B334" s="104" t="s">
        <v>734</v>
      </c>
      <c r="C334" s="58" t="s">
        <v>248</v>
      </c>
      <c r="D334" s="91">
        <v>620</v>
      </c>
      <c r="E334" s="92" t="s">
        <v>575</v>
      </c>
      <c r="F334" s="56"/>
      <c r="G334" s="60"/>
      <c r="H334" s="29"/>
      <c r="I334" s="28" t="s">
        <v>24</v>
      </c>
      <c r="J334" s="30">
        <f aca="true" t="shared" si="45" ref="J334:J397">IF(I334="Less(-)",-1,1)</f>
        <v>1</v>
      </c>
      <c r="K334" s="31" t="s">
        <v>25</v>
      </c>
      <c r="L334" s="31" t="s">
        <v>4</v>
      </c>
      <c r="M334" s="61"/>
      <c r="N334" s="68">
        <f aca="true" t="shared" si="46" ref="N334:N397">M334*D334</f>
        <v>0</v>
      </c>
      <c r="O334" s="61"/>
      <c r="P334" s="61"/>
      <c r="Q334" s="55"/>
      <c r="R334" s="69">
        <f aca="true" t="shared" si="47" ref="R334:R397">N334*Q334</f>
        <v>0</v>
      </c>
      <c r="S334" s="62">
        <f aca="true" t="shared" si="48" ref="S334:S397">N334+P334+R334</f>
        <v>0</v>
      </c>
      <c r="T334" s="55"/>
      <c r="U334" s="69">
        <f aca="true" t="shared" si="49" ref="U334:U397">S334*T334</f>
        <v>0</v>
      </c>
      <c r="V334" s="63">
        <f aca="true" t="shared" si="50" ref="V334:V397">S334+U334</f>
        <v>0</v>
      </c>
      <c r="W334" s="69"/>
      <c r="X334" s="63"/>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62">
        <f aca="true" t="shared" si="51" ref="BA334:BA397">N334</f>
        <v>0</v>
      </c>
      <c r="BB334" s="64">
        <f aca="true" t="shared" si="52" ref="BB334:BB397">N334+O334+P334+R334</f>
        <v>0</v>
      </c>
      <c r="BC334" s="25" t="str">
        <f aca="true" t="shared" si="53" ref="BC334:BC397">SpellNumber(L334,BB334)</f>
        <v>INR Zero Only</v>
      </c>
      <c r="IA334" s="26">
        <v>4.22</v>
      </c>
      <c r="IB334" s="57" t="s">
        <v>734</v>
      </c>
      <c r="IC334" s="26" t="s">
        <v>248</v>
      </c>
      <c r="ID334" s="26">
        <v>620</v>
      </c>
      <c r="IE334" s="27" t="s">
        <v>575</v>
      </c>
      <c r="IF334" s="27"/>
      <c r="IG334" s="27"/>
      <c r="IH334" s="27"/>
      <c r="II334" s="27"/>
    </row>
    <row r="335" spans="1:243" s="26" customFormat="1" ht="35.25" customHeight="1">
      <c r="A335" s="65">
        <v>4.23</v>
      </c>
      <c r="B335" s="104" t="s">
        <v>735</v>
      </c>
      <c r="C335" s="58" t="s">
        <v>249</v>
      </c>
      <c r="D335" s="91">
        <v>16</v>
      </c>
      <c r="E335" s="92" t="s">
        <v>478</v>
      </c>
      <c r="F335" s="56"/>
      <c r="G335" s="60"/>
      <c r="H335" s="29"/>
      <c r="I335" s="28" t="s">
        <v>24</v>
      </c>
      <c r="J335" s="30">
        <f t="shared" si="45"/>
        <v>1</v>
      </c>
      <c r="K335" s="31" t="s">
        <v>25</v>
      </c>
      <c r="L335" s="31" t="s">
        <v>4</v>
      </c>
      <c r="M335" s="61"/>
      <c r="N335" s="68">
        <f t="shared" si="46"/>
        <v>0</v>
      </c>
      <c r="O335" s="61"/>
      <c r="P335" s="61"/>
      <c r="Q335" s="55"/>
      <c r="R335" s="69">
        <f t="shared" si="47"/>
        <v>0</v>
      </c>
      <c r="S335" s="62">
        <f t="shared" si="48"/>
        <v>0</v>
      </c>
      <c r="T335" s="55"/>
      <c r="U335" s="69">
        <f t="shared" si="49"/>
        <v>0</v>
      </c>
      <c r="V335" s="63">
        <f t="shared" si="50"/>
        <v>0</v>
      </c>
      <c r="W335" s="69"/>
      <c r="X335" s="63"/>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62">
        <f t="shared" si="51"/>
        <v>0</v>
      </c>
      <c r="BB335" s="64">
        <f t="shared" si="52"/>
        <v>0</v>
      </c>
      <c r="BC335" s="25" t="str">
        <f t="shared" si="53"/>
        <v>INR Zero Only</v>
      </c>
      <c r="IA335" s="26">
        <v>4.23</v>
      </c>
      <c r="IB335" s="57" t="s">
        <v>735</v>
      </c>
      <c r="IC335" s="26" t="s">
        <v>249</v>
      </c>
      <c r="ID335" s="26">
        <v>16</v>
      </c>
      <c r="IE335" s="27" t="s">
        <v>478</v>
      </c>
      <c r="IF335" s="27"/>
      <c r="IG335" s="27"/>
      <c r="IH335" s="27"/>
      <c r="II335" s="27"/>
    </row>
    <row r="336" spans="1:243" s="26" customFormat="1" ht="35.25" customHeight="1">
      <c r="A336" s="65">
        <v>4.24</v>
      </c>
      <c r="B336" s="104" t="s">
        <v>736</v>
      </c>
      <c r="C336" s="58" t="s">
        <v>250</v>
      </c>
      <c r="D336" s="91">
        <v>6</v>
      </c>
      <c r="E336" s="92" t="s">
        <v>478</v>
      </c>
      <c r="F336" s="56"/>
      <c r="G336" s="60"/>
      <c r="H336" s="29"/>
      <c r="I336" s="28" t="s">
        <v>24</v>
      </c>
      <c r="J336" s="30">
        <f t="shared" si="45"/>
        <v>1</v>
      </c>
      <c r="K336" s="31" t="s">
        <v>25</v>
      </c>
      <c r="L336" s="31" t="s">
        <v>4</v>
      </c>
      <c r="M336" s="61"/>
      <c r="N336" s="68">
        <f t="shared" si="46"/>
        <v>0</v>
      </c>
      <c r="O336" s="61"/>
      <c r="P336" s="61"/>
      <c r="Q336" s="55"/>
      <c r="R336" s="69">
        <f t="shared" si="47"/>
        <v>0</v>
      </c>
      <c r="S336" s="62">
        <f t="shared" si="48"/>
        <v>0</v>
      </c>
      <c r="T336" s="55"/>
      <c r="U336" s="69">
        <f t="shared" si="49"/>
        <v>0</v>
      </c>
      <c r="V336" s="63">
        <f t="shared" si="50"/>
        <v>0</v>
      </c>
      <c r="W336" s="69"/>
      <c r="X336" s="63"/>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62">
        <f t="shared" si="51"/>
        <v>0</v>
      </c>
      <c r="BB336" s="64">
        <f t="shared" si="52"/>
        <v>0</v>
      </c>
      <c r="BC336" s="25" t="str">
        <f t="shared" si="53"/>
        <v>INR Zero Only</v>
      </c>
      <c r="IA336" s="26">
        <v>4.24</v>
      </c>
      <c r="IB336" s="57" t="s">
        <v>736</v>
      </c>
      <c r="IC336" s="26" t="s">
        <v>250</v>
      </c>
      <c r="ID336" s="26">
        <v>6</v>
      </c>
      <c r="IE336" s="27" t="s">
        <v>478</v>
      </c>
      <c r="IF336" s="27"/>
      <c r="IG336" s="27"/>
      <c r="IH336" s="27"/>
      <c r="II336" s="27"/>
    </row>
    <row r="337" spans="1:243" s="26" customFormat="1" ht="35.25" customHeight="1">
      <c r="A337" s="65">
        <v>4.25</v>
      </c>
      <c r="B337" s="104" t="s">
        <v>737</v>
      </c>
      <c r="C337" s="58" t="s">
        <v>251</v>
      </c>
      <c r="D337" s="91">
        <v>12</v>
      </c>
      <c r="E337" s="92" t="s">
        <v>478</v>
      </c>
      <c r="F337" s="56"/>
      <c r="G337" s="60"/>
      <c r="H337" s="29"/>
      <c r="I337" s="28" t="s">
        <v>24</v>
      </c>
      <c r="J337" s="30">
        <f t="shared" si="45"/>
        <v>1</v>
      </c>
      <c r="K337" s="31" t="s">
        <v>25</v>
      </c>
      <c r="L337" s="31" t="s">
        <v>4</v>
      </c>
      <c r="M337" s="61"/>
      <c r="N337" s="68">
        <f t="shared" si="46"/>
        <v>0</v>
      </c>
      <c r="O337" s="61"/>
      <c r="P337" s="61"/>
      <c r="Q337" s="55"/>
      <c r="R337" s="69">
        <f t="shared" si="47"/>
        <v>0</v>
      </c>
      <c r="S337" s="62">
        <f t="shared" si="48"/>
        <v>0</v>
      </c>
      <c r="T337" s="55"/>
      <c r="U337" s="69">
        <f t="shared" si="49"/>
        <v>0</v>
      </c>
      <c r="V337" s="63">
        <f t="shared" si="50"/>
        <v>0</v>
      </c>
      <c r="W337" s="69"/>
      <c r="X337" s="63"/>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62">
        <f t="shared" si="51"/>
        <v>0</v>
      </c>
      <c r="BB337" s="64">
        <f t="shared" si="52"/>
        <v>0</v>
      </c>
      <c r="BC337" s="25" t="str">
        <f t="shared" si="53"/>
        <v>INR Zero Only</v>
      </c>
      <c r="IA337" s="26">
        <v>4.25</v>
      </c>
      <c r="IB337" s="57" t="s">
        <v>737</v>
      </c>
      <c r="IC337" s="26" t="s">
        <v>251</v>
      </c>
      <c r="ID337" s="26">
        <v>12</v>
      </c>
      <c r="IE337" s="27" t="s">
        <v>478</v>
      </c>
      <c r="IF337" s="27"/>
      <c r="IG337" s="27"/>
      <c r="IH337" s="27"/>
      <c r="II337" s="27"/>
    </row>
    <row r="338" spans="1:243" s="26" customFormat="1" ht="35.25" customHeight="1">
      <c r="A338" s="65">
        <v>4.26</v>
      </c>
      <c r="B338" s="104" t="s">
        <v>738</v>
      </c>
      <c r="C338" s="58" t="s">
        <v>252</v>
      </c>
      <c r="D338" s="91">
        <v>12</v>
      </c>
      <c r="E338" s="92" t="s">
        <v>575</v>
      </c>
      <c r="F338" s="56"/>
      <c r="G338" s="60"/>
      <c r="H338" s="29"/>
      <c r="I338" s="28" t="s">
        <v>24</v>
      </c>
      <c r="J338" s="30">
        <f t="shared" si="45"/>
        <v>1</v>
      </c>
      <c r="K338" s="31" t="s">
        <v>25</v>
      </c>
      <c r="L338" s="31" t="s">
        <v>4</v>
      </c>
      <c r="M338" s="61"/>
      <c r="N338" s="68">
        <f t="shared" si="46"/>
        <v>0</v>
      </c>
      <c r="O338" s="61"/>
      <c r="P338" s="61"/>
      <c r="Q338" s="55"/>
      <c r="R338" s="69">
        <f t="shared" si="47"/>
        <v>0</v>
      </c>
      <c r="S338" s="62">
        <f t="shared" si="48"/>
        <v>0</v>
      </c>
      <c r="T338" s="55"/>
      <c r="U338" s="69">
        <f t="shared" si="49"/>
        <v>0</v>
      </c>
      <c r="V338" s="63">
        <f t="shared" si="50"/>
        <v>0</v>
      </c>
      <c r="W338" s="69"/>
      <c r="X338" s="63"/>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62">
        <f t="shared" si="51"/>
        <v>0</v>
      </c>
      <c r="BB338" s="64">
        <f t="shared" si="52"/>
        <v>0</v>
      </c>
      <c r="BC338" s="25" t="str">
        <f t="shared" si="53"/>
        <v>INR Zero Only</v>
      </c>
      <c r="IA338" s="26">
        <v>4.26</v>
      </c>
      <c r="IB338" s="57" t="s">
        <v>738</v>
      </c>
      <c r="IC338" s="26" t="s">
        <v>252</v>
      </c>
      <c r="ID338" s="26">
        <v>12</v>
      </c>
      <c r="IE338" s="27" t="s">
        <v>575</v>
      </c>
      <c r="IF338" s="27"/>
      <c r="IG338" s="27"/>
      <c r="IH338" s="27"/>
      <c r="II338" s="27"/>
    </row>
    <row r="339" spans="1:243" s="26" customFormat="1" ht="35.25" customHeight="1">
      <c r="A339" s="65">
        <v>4.27</v>
      </c>
      <c r="B339" s="104" t="s">
        <v>739</v>
      </c>
      <c r="C339" s="58" t="s">
        <v>253</v>
      </c>
      <c r="D339" s="91">
        <v>2</v>
      </c>
      <c r="E339" s="92" t="s">
        <v>478</v>
      </c>
      <c r="F339" s="56"/>
      <c r="G339" s="60"/>
      <c r="H339" s="29"/>
      <c r="I339" s="28" t="s">
        <v>24</v>
      </c>
      <c r="J339" s="30">
        <f t="shared" si="45"/>
        <v>1</v>
      </c>
      <c r="K339" s="31" t="s">
        <v>25</v>
      </c>
      <c r="L339" s="31" t="s">
        <v>4</v>
      </c>
      <c r="M339" s="61"/>
      <c r="N339" s="68">
        <f t="shared" si="46"/>
        <v>0</v>
      </c>
      <c r="O339" s="61"/>
      <c r="P339" s="61"/>
      <c r="Q339" s="55"/>
      <c r="R339" s="69">
        <f t="shared" si="47"/>
        <v>0</v>
      </c>
      <c r="S339" s="62">
        <f t="shared" si="48"/>
        <v>0</v>
      </c>
      <c r="T339" s="55"/>
      <c r="U339" s="69">
        <f t="shared" si="49"/>
        <v>0</v>
      </c>
      <c r="V339" s="63">
        <f t="shared" si="50"/>
        <v>0</v>
      </c>
      <c r="W339" s="69"/>
      <c r="X339" s="63"/>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62">
        <f t="shared" si="51"/>
        <v>0</v>
      </c>
      <c r="BB339" s="64">
        <f t="shared" si="52"/>
        <v>0</v>
      </c>
      <c r="BC339" s="25" t="str">
        <f t="shared" si="53"/>
        <v>INR Zero Only</v>
      </c>
      <c r="IA339" s="26">
        <v>4.27</v>
      </c>
      <c r="IB339" s="57" t="s">
        <v>739</v>
      </c>
      <c r="IC339" s="26" t="s">
        <v>253</v>
      </c>
      <c r="ID339" s="26">
        <v>2</v>
      </c>
      <c r="IE339" s="27" t="s">
        <v>478</v>
      </c>
      <c r="IF339" s="27"/>
      <c r="IG339" s="27"/>
      <c r="IH339" s="27"/>
      <c r="II339" s="27"/>
    </row>
    <row r="340" spans="1:243" s="26" customFormat="1" ht="35.25" customHeight="1">
      <c r="A340" s="65">
        <v>4.28</v>
      </c>
      <c r="B340" s="104" t="s">
        <v>740</v>
      </c>
      <c r="C340" s="58" t="s">
        <v>254</v>
      </c>
      <c r="D340" s="91">
        <v>16</v>
      </c>
      <c r="E340" s="92" t="s">
        <v>478</v>
      </c>
      <c r="F340" s="56"/>
      <c r="G340" s="60"/>
      <c r="H340" s="29"/>
      <c r="I340" s="28" t="s">
        <v>24</v>
      </c>
      <c r="J340" s="30">
        <f t="shared" si="45"/>
        <v>1</v>
      </c>
      <c r="K340" s="31" t="s">
        <v>25</v>
      </c>
      <c r="L340" s="31" t="s">
        <v>4</v>
      </c>
      <c r="M340" s="61"/>
      <c r="N340" s="68">
        <f t="shared" si="46"/>
        <v>0</v>
      </c>
      <c r="O340" s="61"/>
      <c r="P340" s="61"/>
      <c r="Q340" s="55"/>
      <c r="R340" s="69">
        <f t="shared" si="47"/>
        <v>0</v>
      </c>
      <c r="S340" s="62">
        <f t="shared" si="48"/>
        <v>0</v>
      </c>
      <c r="T340" s="55"/>
      <c r="U340" s="69">
        <f t="shared" si="49"/>
        <v>0</v>
      </c>
      <c r="V340" s="63">
        <f t="shared" si="50"/>
        <v>0</v>
      </c>
      <c r="W340" s="69"/>
      <c r="X340" s="63"/>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62">
        <f t="shared" si="51"/>
        <v>0</v>
      </c>
      <c r="BB340" s="64">
        <f t="shared" si="52"/>
        <v>0</v>
      </c>
      <c r="BC340" s="25" t="str">
        <f t="shared" si="53"/>
        <v>INR Zero Only</v>
      </c>
      <c r="IA340" s="26">
        <v>4.28</v>
      </c>
      <c r="IB340" s="57" t="s">
        <v>740</v>
      </c>
      <c r="IC340" s="26" t="s">
        <v>254</v>
      </c>
      <c r="ID340" s="26">
        <v>16</v>
      </c>
      <c r="IE340" s="27" t="s">
        <v>478</v>
      </c>
      <c r="IF340" s="27"/>
      <c r="IG340" s="27"/>
      <c r="IH340" s="27"/>
      <c r="II340" s="27"/>
    </row>
    <row r="341" spans="1:243" s="26" customFormat="1" ht="35.25" customHeight="1">
      <c r="A341" s="65">
        <v>4.29</v>
      </c>
      <c r="B341" s="104" t="s">
        <v>741</v>
      </c>
      <c r="C341" s="58" t="s">
        <v>255</v>
      </c>
      <c r="D341" s="91">
        <v>12</v>
      </c>
      <c r="E341" s="92" t="s">
        <v>478</v>
      </c>
      <c r="F341" s="56"/>
      <c r="G341" s="60"/>
      <c r="H341" s="29"/>
      <c r="I341" s="28" t="s">
        <v>24</v>
      </c>
      <c r="J341" s="30">
        <f t="shared" si="45"/>
        <v>1</v>
      </c>
      <c r="K341" s="31" t="s">
        <v>25</v>
      </c>
      <c r="L341" s="31" t="s">
        <v>4</v>
      </c>
      <c r="M341" s="61"/>
      <c r="N341" s="68">
        <f t="shared" si="46"/>
        <v>0</v>
      </c>
      <c r="O341" s="61"/>
      <c r="P341" s="61"/>
      <c r="Q341" s="55"/>
      <c r="R341" s="69">
        <f t="shared" si="47"/>
        <v>0</v>
      </c>
      <c r="S341" s="62">
        <f t="shared" si="48"/>
        <v>0</v>
      </c>
      <c r="T341" s="55"/>
      <c r="U341" s="69">
        <f t="shared" si="49"/>
        <v>0</v>
      </c>
      <c r="V341" s="63">
        <f t="shared" si="50"/>
        <v>0</v>
      </c>
      <c r="W341" s="69"/>
      <c r="X341" s="63"/>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62">
        <f t="shared" si="51"/>
        <v>0</v>
      </c>
      <c r="BB341" s="64">
        <f t="shared" si="52"/>
        <v>0</v>
      </c>
      <c r="BC341" s="25" t="str">
        <f t="shared" si="53"/>
        <v>INR Zero Only</v>
      </c>
      <c r="IA341" s="26">
        <v>4.29</v>
      </c>
      <c r="IB341" s="57" t="s">
        <v>918</v>
      </c>
      <c r="IC341" s="26" t="s">
        <v>255</v>
      </c>
      <c r="ID341" s="26">
        <v>12</v>
      </c>
      <c r="IE341" s="27" t="s">
        <v>478</v>
      </c>
      <c r="IF341" s="27"/>
      <c r="IG341" s="27"/>
      <c r="IH341" s="27"/>
      <c r="II341" s="27"/>
    </row>
    <row r="342" spans="1:243" s="26" customFormat="1" ht="35.25" customHeight="1">
      <c r="A342" s="65">
        <v>4.3</v>
      </c>
      <c r="B342" s="104" t="s">
        <v>742</v>
      </c>
      <c r="C342" s="58" t="s">
        <v>256</v>
      </c>
      <c r="D342" s="91">
        <v>2</v>
      </c>
      <c r="E342" s="92" t="s">
        <v>478</v>
      </c>
      <c r="F342" s="56"/>
      <c r="G342" s="60"/>
      <c r="H342" s="29"/>
      <c r="I342" s="28" t="s">
        <v>24</v>
      </c>
      <c r="J342" s="30">
        <f t="shared" si="45"/>
        <v>1</v>
      </c>
      <c r="K342" s="31" t="s">
        <v>25</v>
      </c>
      <c r="L342" s="31" t="s">
        <v>4</v>
      </c>
      <c r="M342" s="61"/>
      <c r="N342" s="68">
        <f t="shared" si="46"/>
        <v>0</v>
      </c>
      <c r="O342" s="61"/>
      <c r="P342" s="61"/>
      <c r="Q342" s="55"/>
      <c r="R342" s="69">
        <f t="shared" si="47"/>
        <v>0</v>
      </c>
      <c r="S342" s="62">
        <f t="shared" si="48"/>
        <v>0</v>
      </c>
      <c r="T342" s="55"/>
      <c r="U342" s="69">
        <f t="shared" si="49"/>
        <v>0</v>
      </c>
      <c r="V342" s="63">
        <f t="shared" si="50"/>
        <v>0</v>
      </c>
      <c r="W342" s="69"/>
      <c r="X342" s="63"/>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62">
        <f t="shared" si="51"/>
        <v>0</v>
      </c>
      <c r="BB342" s="64">
        <f t="shared" si="52"/>
        <v>0</v>
      </c>
      <c r="BC342" s="25" t="str">
        <f t="shared" si="53"/>
        <v>INR Zero Only</v>
      </c>
      <c r="IA342" s="26">
        <v>4.3</v>
      </c>
      <c r="IB342" s="57" t="s">
        <v>913</v>
      </c>
      <c r="IC342" s="26" t="s">
        <v>256</v>
      </c>
      <c r="ID342" s="26">
        <v>2</v>
      </c>
      <c r="IE342" s="27" t="s">
        <v>478</v>
      </c>
      <c r="IF342" s="27"/>
      <c r="IG342" s="27"/>
      <c r="IH342" s="27"/>
      <c r="II342" s="27"/>
    </row>
    <row r="343" spans="1:243" s="26" customFormat="1" ht="35.25" customHeight="1">
      <c r="A343" s="65">
        <v>4.31</v>
      </c>
      <c r="B343" s="120" t="s">
        <v>743</v>
      </c>
      <c r="C343" s="58"/>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IA343" s="26">
        <v>4.31</v>
      </c>
      <c r="IB343" s="57" t="s">
        <v>743</v>
      </c>
      <c r="IE343" s="27"/>
      <c r="IF343" s="27"/>
      <c r="IG343" s="27"/>
      <c r="IH343" s="27"/>
      <c r="II343" s="27"/>
    </row>
    <row r="344" spans="1:243" s="26" customFormat="1" ht="35.25" customHeight="1">
      <c r="A344" s="65">
        <v>4.32</v>
      </c>
      <c r="B344" s="105" t="s">
        <v>619</v>
      </c>
      <c r="C344" s="58" t="s">
        <v>257</v>
      </c>
      <c r="D344" s="91">
        <v>2</v>
      </c>
      <c r="E344" s="59" t="s">
        <v>478</v>
      </c>
      <c r="F344" s="56"/>
      <c r="G344" s="60"/>
      <c r="H344" s="29"/>
      <c r="I344" s="28" t="s">
        <v>24</v>
      </c>
      <c r="J344" s="30">
        <f t="shared" si="45"/>
        <v>1</v>
      </c>
      <c r="K344" s="31" t="s">
        <v>25</v>
      </c>
      <c r="L344" s="31" t="s">
        <v>4</v>
      </c>
      <c r="M344" s="61"/>
      <c r="N344" s="68">
        <f t="shared" si="46"/>
        <v>0</v>
      </c>
      <c r="O344" s="61"/>
      <c r="P344" s="61"/>
      <c r="Q344" s="55"/>
      <c r="R344" s="69">
        <f t="shared" si="47"/>
        <v>0</v>
      </c>
      <c r="S344" s="62">
        <f t="shared" si="48"/>
        <v>0</v>
      </c>
      <c r="T344" s="55"/>
      <c r="U344" s="69">
        <f t="shared" si="49"/>
        <v>0</v>
      </c>
      <c r="V344" s="63">
        <f t="shared" si="50"/>
        <v>0</v>
      </c>
      <c r="W344" s="69"/>
      <c r="X344" s="63"/>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62">
        <f t="shared" si="51"/>
        <v>0</v>
      </c>
      <c r="BB344" s="64">
        <f t="shared" si="52"/>
        <v>0</v>
      </c>
      <c r="BC344" s="25" t="str">
        <f t="shared" si="53"/>
        <v>INR Zero Only</v>
      </c>
      <c r="IA344" s="26">
        <v>4.32</v>
      </c>
      <c r="IB344" s="57" t="s">
        <v>619</v>
      </c>
      <c r="IC344" s="26" t="s">
        <v>257</v>
      </c>
      <c r="ID344" s="26">
        <v>2</v>
      </c>
      <c r="IE344" s="27" t="s">
        <v>478</v>
      </c>
      <c r="IF344" s="27"/>
      <c r="IG344" s="27"/>
      <c r="IH344" s="27"/>
      <c r="II344" s="27"/>
    </row>
    <row r="345" spans="1:243" s="26" customFormat="1" ht="35.25" customHeight="1">
      <c r="A345" s="65">
        <v>4.33</v>
      </c>
      <c r="B345" s="105" t="s">
        <v>620</v>
      </c>
      <c r="C345" s="58" t="s">
        <v>258</v>
      </c>
      <c r="D345" s="91">
        <v>2</v>
      </c>
      <c r="E345" s="59" t="s">
        <v>478</v>
      </c>
      <c r="F345" s="56"/>
      <c r="G345" s="60"/>
      <c r="H345" s="29"/>
      <c r="I345" s="28" t="s">
        <v>24</v>
      </c>
      <c r="J345" s="30">
        <f t="shared" si="45"/>
        <v>1</v>
      </c>
      <c r="K345" s="31" t="s">
        <v>25</v>
      </c>
      <c r="L345" s="31" t="s">
        <v>4</v>
      </c>
      <c r="M345" s="61"/>
      <c r="N345" s="68">
        <f t="shared" si="46"/>
        <v>0</v>
      </c>
      <c r="O345" s="61"/>
      <c r="P345" s="61"/>
      <c r="Q345" s="55"/>
      <c r="R345" s="69">
        <f t="shared" si="47"/>
        <v>0</v>
      </c>
      <c r="S345" s="62">
        <f t="shared" si="48"/>
        <v>0</v>
      </c>
      <c r="T345" s="55"/>
      <c r="U345" s="69">
        <f t="shared" si="49"/>
        <v>0</v>
      </c>
      <c r="V345" s="63">
        <f t="shared" si="50"/>
        <v>0</v>
      </c>
      <c r="W345" s="69"/>
      <c r="X345" s="63"/>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62">
        <f t="shared" si="51"/>
        <v>0</v>
      </c>
      <c r="BB345" s="64">
        <f t="shared" si="52"/>
        <v>0</v>
      </c>
      <c r="BC345" s="25" t="str">
        <f t="shared" si="53"/>
        <v>INR Zero Only</v>
      </c>
      <c r="IA345" s="26">
        <v>4.33</v>
      </c>
      <c r="IB345" s="57" t="s">
        <v>907</v>
      </c>
      <c r="IC345" s="26" t="s">
        <v>258</v>
      </c>
      <c r="ID345" s="26">
        <v>2</v>
      </c>
      <c r="IE345" s="27" t="s">
        <v>478</v>
      </c>
      <c r="IF345" s="27"/>
      <c r="IG345" s="27"/>
      <c r="IH345" s="27"/>
      <c r="II345" s="27"/>
    </row>
    <row r="346" spans="1:243" s="26" customFormat="1" ht="35.25" customHeight="1">
      <c r="A346" s="65">
        <v>4.34</v>
      </c>
      <c r="B346" s="121" t="s">
        <v>744</v>
      </c>
      <c r="C346" s="58"/>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IA346" s="26">
        <v>4.34</v>
      </c>
      <c r="IB346" s="57" t="s">
        <v>744</v>
      </c>
      <c r="IE346" s="27"/>
      <c r="IF346" s="27"/>
      <c r="IG346" s="27"/>
      <c r="IH346" s="27"/>
      <c r="II346" s="27"/>
    </row>
    <row r="347" spans="1:243" s="26" customFormat="1" ht="35.25" customHeight="1">
      <c r="A347" s="65">
        <v>4.35</v>
      </c>
      <c r="B347" s="122" t="s">
        <v>745</v>
      </c>
      <c r="C347" s="58" t="s">
        <v>259</v>
      </c>
      <c r="D347" s="91">
        <v>264</v>
      </c>
      <c r="E347" s="92" t="s">
        <v>746</v>
      </c>
      <c r="F347" s="56"/>
      <c r="G347" s="60"/>
      <c r="H347" s="29"/>
      <c r="I347" s="28" t="s">
        <v>24</v>
      </c>
      <c r="J347" s="30">
        <f t="shared" si="45"/>
        <v>1</v>
      </c>
      <c r="K347" s="31" t="s">
        <v>25</v>
      </c>
      <c r="L347" s="31" t="s">
        <v>4</v>
      </c>
      <c r="M347" s="61"/>
      <c r="N347" s="68">
        <f t="shared" si="46"/>
        <v>0</v>
      </c>
      <c r="O347" s="61"/>
      <c r="P347" s="61"/>
      <c r="Q347" s="55"/>
      <c r="R347" s="69">
        <f t="shared" si="47"/>
        <v>0</v>
      </c>
      <c r="S347" s="62">
        <f t="shared" si="48"/>
        <v>0</v>
      </c>
      <c r="T347" s="55"/>
      <c r="U347" s="69">
        <f t="shared" si="49"/>
        <v>0</v>
      </c>
      <c r="V347" s="63">
        <f t="shared" si="50"/>
        <v>0</v>
      </c>
      <c r="W347" s="69"/>
      <c r="X347" s="63"/>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62">
        <f t="shared" si="51"/>
        <v>0</v>
      </c>
      <c r="BB347" s="64">
        <f t="shared" si="52"/>
        <v>0</v>
      </c>
      <c r="BC347" s="25" t="str">
        <f t="shared" si="53"/>
        <v>INR Zero Only</v>
      </c>
      <c r="IA347" s="26">
        <v>4.35</v>
      </c>
      <c r="IB347" s="57" t="s">
        <v>745</v>
      </c>
      <c r="IC347" s="26" t="s">
        <v>259</v>
      </c>
      <c r="ID347" s="26">
        <v>264</v>
      </c>
      <c r="IE347" s="27" t="s">
        <v>746</v>
      </c>
      <c r="IF347" s="27"/>
      <c r="IG347" s="27"/>
      <c r="IH347" s="27"/>
      <c r="II347" s="27"/>
    </row>
    <row r="348" spans="1:243" s="26" customFormat="1" ht="35.25" customHeight="1">
      <c r="A348" s="65">
        <v>4.36</v>
      </c>
      <c r="B348" s="123" t="s">
        <v>747</v>
      </c>
      <c r="C348" s="58" t="s">
        <v>260</v>
      </c>
      <c r="D348" s="91">
        <v>2</v>
      </c>
      <c r="E348" s="92" t="s">
        <v>746</v>
      </c>
      <c r="F348" s="56"/>
      <c r="G348" s="60"/>
      <c r="H348" s="29"/>
      <c r="I348" s="28" t="s">
        <v>24</v>
      </c>
      <c r="J348" s="30">
        <f t="shared" si="45"/>
        <v>1</v>
      </c>
      <c r="K348" s="31" t="s">
        <v>25</v>
      </c>
      <c r="L348" s="31" t="s">
        <v>4</v>
      </c>
      <c r="M348" s="61"/>
      <c r="N348" s="68">
        <f t="shared" si="46"/>
        <v>0</v>
      </c>
      <c r="O348" s="61"/>
      <c r="P348" s="61"/>
      <c r="Q348" s="55"/>
      <c r="R348" s="69">
        <f t="shared" si="47"/>
        <v>0</v>
      </c>
      <c r="S348" s="62">
        <f t="shared" si="48"/>
        <v>0</v>
      </c>
      <c r="T348" s="55"/>
      <c r="U348" s="69">
        <f t="shared" si="49"/>
        <v>0</v>
      </c>
      <c r="V348" s="63">
        <f t="shared" si="50"/>
        <v>0</v>
      </c>
      <c r="W348" s="69"/>
      <c r="X348" s="63"/>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62">
        <f t="shared" si="51"/>
        <v>0</v>
      </c>
      <c r="BB348" s="64">
        <f t="shared" si="52"/>
        <v>0</v>
      </c>
      <c r="BC348" s="25" t="str">
        <f t="shared" si="53"/>
        <v>INR Zero Only</v>
      </c>
      <c r="IA348" s="26">
        <v>4.36</v>
      </c>
      <c r="IB348" s="57" t="s">
        <v>747</v>
      </c>
      <c r="IC348" s="26" t="s">
        <v>260</v>
      </c>
      <c r="ID348" s="26">
        <v>2</v>
      </c>
      <c r="IE348" s="27" t="s">
        <v>746</v>
      </c>
      <c r="IF348" s="27"/>
      <c r="IG348" s="27"/>
      <c r="IH348" s="27"/>
      <c r="II348" s="27"/>
    </row>
    <row r="349" spans="1:243" s="26" customFormat="1" ht="35.25" customHeight="1">
      <c r="A349" s="65">
        <v>4.37</v>
      </c>
      <c r="B349" s="123" t="s">
        <v>748</v>
      </c>
      <c r="C349" s="58" t="s">
        <v>261</v>
      </c>
      <c r="D349" s="91">
        <v>80</v>
      </c>
      <c r="E349" s="92" t="s">
        <v>746</v>
      </c>
      <c r="F349" s="56"/>
      <c r="G349" s="60"/>
      <c r="H349" s="29"/>
      <c r="I349" s="28" t="s">
        <v>24</v>
      </c>
      <c r="J349" s="30">
        <f t="shared" si="45"/>
        <v>1</v>
      </c>
      <c r="K349" s="31" t="s">
        <v>25</v>
      </c>
      <c r="L349" s="31" t="s">
        <v>4</v>
      </c>
      <c r="M349" s="61"/>
      <c r="N349" s="68">
        <f t="shared" si="46"/>
        <v>0</v>
      </c>
      <c r="O349" s="61"/>
      <c r="P349" s="61"/>
      <c r="Q349" s="55"/>
      <c r="R349" s="69">
        <f t="shared" si="47"/>
        <v>0</v>
      </c>
      <c r="S349" s="62">
        <f t="shared" si="48"/>
        <v>0</v>
      </c>
      <c r="T349" s="55"/>
      <c r="U349" s="69">
        <f t="shared" si="49"/>
        <v>0</v>
      </c>
      <c r="V349" s="63">
        <f t="shared" si="50"/>
        <v>0</v>
      </c>
      <c r="W349" s="69"/>
      <c r="X349" s="63"/>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62">
        <f t="shared" si="51"/>
        <v>0</v>
      </c>
      <c r="BB349" s="64">
        <f t="shared" si="52"/>
        <v>0</v>
      </c>
      <c r="BC349" s="25" t="str">
        <f t="shared" si="53"/>
        <v>INR Zero Only</v>
      </c>
      <c r="IA349" s="26">
        <v>4.37</v>
      </c>
      <c r="IB349" s="57" t="s">
        <v>748</v>
      </c>
      <c r="IC349" s="26" t="s">
        <v>261</v>
      </c>
      <c r="ID349" s="26">
        <v>80</v>
      </c>
      <c r="IE349" s="27" t="s">
        <v>746</v>
      </c>
      <c r="IF349" s="27"/>
      <c r="IG349" s="27"/>
      <c r="IH349" s="27"/>
      <c r="II349" s="27"/>
    </row>
    <row r="350" spans="1:243" s="26" customFormat="1" ht="35.25" customHeight="1">
      <c r="A350" s="65">
        <v>4.38</v>
      </c>
      <c r="B350" s="123" t="s">
        <v>749</v>
      </c>
      <c r="C350" s="58" t="s">
        <v>262</v>
      </c>
      <c r="D350" s="91">
        <v>170</v>
      </c>
      <c r="E350" s="92" t="s">
        <v>746</v>
      </c>
      <c r="F350" s="56"/>
      <c r="G350" s="60"/>
      <c r="H350" s="29"/>
      <c r="I350" s="28" t="s">
        <v>24</v>
      </c>
      <c r="J350" s="30">
        <f t="shared" si="45"/>
        <v>1</v>
      </c>
      <c r="K350" s="31" t="s">
        <v>25</v>
      </c>
      <c r="L350" s="31" t="s">
        <v>4</v>
      </c>
      <c r="M350" s="61"/>
      <c r="N350" s="68">
        <f t="shared" si="46"/>
        <v>0</v>
      </c>
      <c r="O350" s="61"/>
      <c r="P350" s="61"/>
      <c r="Q350" s="55"/>
      <c r="R350" s="69">
        <f t="shared" si="47"/>
        <v>0</v>
      </c>
      <c r="S350" s="62">
        <f t="shared" si="48"/>
        <v>0</v>
      </c>
      <c r="T350" s="55"/>
      <c r="U350" s="69">
        <f t="shared" si="49"/>
        <v>0</v>
      </c>
      <c r="V350" s="63">
        <f t="shared" si="50"/>
        <v>0</v>
      </c>
      <c r="W350" s="69"/>
      <c r="X350" s="63"/>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62">
        <f t="shared" si="51"/>
        <v>0</v>
      </c>
      <c r="BB350" s="64">
        <f t="shared" si="52"/>
        <v>0</v>
      </c>
      <c r="BC350" s="25" t="str">
        <f t="shared" si="53"/>
        <v>INR Zero Only</v>
      </c>
      <c r="IA350" s="26">
        <v>4.38</v>
      </c>
      <c r="IB350" s="57" t="s">
        <v>749</v>
      </c>
      <c r="IC350" s="26" t="s">
        <v>262</v>
      </c>
      <c r="ID350" s="26">
        <v>170</v>
      </c>
      <c r="IE350" s="27" t="s">
        <v>746</v>
      </c>
      <c r="IF350" s="27"/>
      <c r="IG350" s="27"/>
      <c r="IH350" s="27"/>
      <c r="II350" s="27"/>
    </row>
    <row r="351" spans="1:243" s="26" customFormat="1" ht="35.25" customHeight="1">
      <c r="A351" s="65">
        <v>4.39</v>
      </c>
      <c r="B351" s="123" t="s">
        <v>750</v>
      </c>
      <c r="C351" s="58" t="s">
        <v>263</v>
      </c>
      <c r="D351" s="91">
        <v>50</v>
      </c>
      <c r="E351" s="92" t="s">
        <v>746</v>
      </c>
      <c r="F351" s="56"/>
      <c r="G351" s="60"/>
      <c r="H351" s="29"/>
      <c r="I351" s="28" t="s">
        <v>24</v>
      </c>
      <c r="J351" s="30">
        <f t="shared" si="45"/>
        <v>1</v>
      </c>
      <c r="K351" s="31" t="s">
        <v>25</v>
      </c>
      <c r="L351" s="31" t="s">
        <v>4</v>
      </c>
      <c r="M351" s="61"/>
      <c r="N351" s="68">
        <f t="shared" si="46"/>
        <v>0</v>
      </c>
      <c r="O351" s="61"/>
      <c r="P351" s="61"/>
      <c r="Q351" s="55"/>
      <c r="R351" s="69">
        <f t="shared" si="47"/>
        <v>0</v>
      </c>
      <c r="S351" s="62">
        <f t="shared" si="48"/>
        <v>0</v>
      </c>
      <c r="T351" s="55"/>
      <c r="U351" s="69">
        <f t="shared" si="49"/>
        <v>0</v>
      </c>
      <c r="V351" s="63">
        <f t="shared" si="50"/>
        <v>0</v>
      </c>
      <c r="W351" s="69"/>
      <c r="X351" s="63"/>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62">
        <f t="shared" si="51"/>
        <v>0</v>
      </c>
      <c r="BB351" s="64">
        <f t="shared" si="52"/>
        <v>0</v>
      </c>
      <c r="BC351" s="25" t="str">
        <f t="shared" si="53"/>
        <v>INR Zero Only</v>
      </c>
      <c r="IA351" s="26">
        <v>4.39</v>
      </c>
      <c r="IB351" s="57" t="s">
        <v>750</v>
      </c>
      <c r="IC351" s="26" t="s">
        <v>263</v>
      </c>
      <c r="ID351" s="26">
        <v>50</v>
      </c>
      <c r="IE351" s="27" t="s">
        <v>746</v>
      </c>
      <c r="IF351" s="27"/>
      <c r="IG351" s="27"/>
      <c r="IH351" s="27"/>
      <c r="II351" s="27"/>
    </row>
    <row r="352" spans="1:243" s="26" customFormat="1" ht="35.25" customHeight="1">
      <c r="A352" s="65">
        <v>4.4</v>
      </c>
      <c r="B352" s="123" t="s">
        <v>751</v>
      </c>
      <c r="C352" s="58" t="s">
        <v>264</v>
      </c>
      <c r="D352" s="91">
        <v>36</v>
      </c>
      <c r="E352" s="92" t="s">
        <v>746</v>
      </c>
      <c r="F352" s="56"/>
      <c r="G352" s="60"/>
      <c r="H352" s="29"/>
      <c r="I352" s="28" t="s">
        <v>24</v>
      </c>
      <c r="J352" s="30">
        <f t="shared" si="45"/>
        <v>1</v>
      </c>
      <c r="K352" s="31" t="s">
        <v>25</v>
      </c>
      <c r="L352" s="31" t="s">
        <v>4</v>
      </c>
      <c r="M352" s="61"/>
      <c r="N352" s="68">
        <f t="shared" si="46"/>
        <v>0</v>
      </c>
      <c r="O352" s="61"/>
      <c r="P352" s="61"/>
      <c r="Q352" s="55"/>
      <c r="R352" s="69">
        <f t="shared" si="47"/>
        <v>0</v>
      </c>
      <c r="S352" s="62">
        <f t="shared" si="48"/>
        <v>0</v>
      </c>
      <c r="T352" s="55"/>
      <c r="U352" s="69">
        <f t="shared" si="49"/>
        <v>0</v>
      </c>
      <c r="V352" s="63">
        <f t="shared" si="50"/>
        <v>0</v>
      </c>
      <c r="W352" s="69"/>
      <c r="X352" s="63"/>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62">
        <f t="shared" si="51"/>
        <v>0</v>
      </c>
      <c r="BB352" s="64">
        <f t="shared" si="52"/>
        <v>0</v>
      </c>
      <c r="BC352" s="25" t="str">
        <f t="shared" si="53"/>
        <v>INR Zero Only</v>
      </c>
      <c r="IA352" s="26">
        <v>4.4</v>
      </c>
      <c r="IB352" s="57" t="s">
        <v>751</v>
      </c>
      <c r="IC352" s="26" t="s">
        <v>264</v>
      </c>
      <c r="ID352" s="26">
        <v>36</v>
      </c>
      <c r="IE352" s="27" t="s">
        <v>746</v>
      </c>
      <c r="IF352" s="27"/>
      <c r="IG352" s="27"/>
      <c r="IH352" s="27"/>
      <c r="II352" s="27"/>
    </row>
    <row r="353" spans="1:243" s="26" customFormat="1" ht="35.25" customHeight="1">
      <c r="A353" s="65">
        <v>4.41</v>
      </c>
      <c r="B353" s="123" t="s">
        <v>752</v>
      </c>
      <c r="C353" s="58" t="s">
        <v>265</v>
      </c>
      <c r="D353" s="91">
        <v>100</v>
      </c>
      <c r="E353" s="92" t="s">
        <v>746</v>
      </c>
      <c r="F353" s="56"/>
      <c r="G353" s="60"/>
      <c r="H353" s="29"/>
      <c r="I353" s="28" t="s">
        <v>24</v>
      </c>
      <c r="J353" s="30">
        <f t="shared" si="45"/>
        <v>1</v>
      </c>
      <c r="K353" s="31" t="s">
        <v>25</v>
      </c>
      <c r="L353" s="31" t="s">
        <v>4</v>
      </c>
      <c r="M353" s="61"/>
      <c r="N353" s="68">
        <f t="shared" si="46"/>
        <v>0</v>
      </c>
      <c r="O353" s="61"/>
      <c r="P353" s="61"/>
      <c r="Q353" s="55"/>
      <c r="R353" s="69">
        <f t="shared" si="47"/>
        <v>0</v>
      </c>
      <c r="S353" s="62">
        <f t="shared" si="48"/>
        <v>0</v>
      </c>
      <c r="T353" s="55"/>
      <c r="U353" s="69">
        <f t="shared" si="49"/>
        <v>0</v>
      </c>
      <c r="V353" s="63">
        <f t="shared" si="50"/>
        <v>0</v>
      </c>
      <c r="W353" s="69"/>
      <c r="X353" s="63"/>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62">
        <f t="shared" si="51"/>
        <v>0</v>
      </c>
      <c r="BB353" s="64">
        <f t="shared" si="52"/>
        <v>0</v>
      </c>
      <c r="BC353" s="25" t="str">
        <f t="shared" si="53"/>
        <v>INR Zero Only</v>
      </c>
      <c r="IA353" s="26">
        <v>4.41</v>
      </c>
      <c r="IB353" s="57" t="s">
        <v>752</v>
      </c>
      <c r="IC353" s="26" t="s">
        <v>265</v>
      </c>
      <c r="ID353" s="26">
        <v>100</v>
      </c>
      <c r="IE353" s="27" t="s">
        <v>746</v>
      </c>
      <c r="IF353" s="27"/>
      <c r="IG353" s="27"/>
      <c r="IH353" s="27"/>
      <c r="II353" s="27"/>
    </row>
    <row r="354" spans="1:243" s="26" customFormat="1" ht="35.25" customHeight="1">
      <c r="A354" s="65">
        <v>4.42</v>
      </c>
      <c r="B354" s="121" t="s">
        <v>753</v>
      </c>
      <c r="C354" s="58"/>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c r="AY354" s="121"/>
      <c r="AZ354" s="121"/>
      <c r="BA354" s="121"/>
      <c r="BB354" s="121"/>
      <c r="BC354" s="121"/>
      <c r="IA354" s="26">
        <v>4.42</v>
      </c>
      <c r="IB354" s="57" t="s">
        <v>753</v>
      </c>
      <c r="IE354" s="27"/>
      <c r="IF354" s="27"/>
      <c r="IG354" s="27"/>
      <c r="IH354" s="27"/>
      <c r="II354" s="27"/>
    </row>
    <row r="355" spans="1:243" s="26" customFormat="1" ht="35.25" customHeight="1">
      <c r="A355" s="65">
        <v>4.43</v>
      </c>
      <c r="B355" s="122" t="s">
        <v>745</v>
      </c>
      <c r="C355" s="58" t="s">
        <v>266</v>
      </c>
      <c r="D355" s="91">
        <v>26</v>
      </c>
      <c r="E355" s="92" t="s">
        <v>754</v>
      </c>
      <c r="F355" s="56"/>
      <c r="G355" s="60"/>
      <c r="H355" s="29"/>
      <c r="I355" s="28" t="s">
        <v>24</v>
      </c>
      <c r="J355" s="30">
        <f t="shared" si="45"/>
        <v>1</v>
      </c>
      <c r="K355" s="31" t="s">
        <v>25</v>
      </c>
      <c r="L355" s="31" t="s">
        <v>4</v>
      </c>
      <c r="M355" s="61"/>
      <c r="N355" s="68">
        <f t="shared" si="46"/>
        <v>0</v>
      </c>
      <c r="O355" s="61"/>
      <c r="P355" s="61"/>
      <c r="Q355" s="55"/>
      <c r="R355" s="69">
        <f t="shared" si="47"/>
        <v>0</v>
      </c>
      <c r="S355" s="62">
        <f t="shared" si="48"/>
        <v>0</v>
      </c>
      <c r="T355" s="55"/>
      <c r="U355" s="69">
        <f t="shared" si="49"/>
        <v>0</v>
      </c>
      <c r="V355" s="63">
        <f t="shared" si="50"/>
        <v>0</v>
      </c>
      <c r="W355" s="69"/>
      <c r="X355" s="63"/>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62">
        <f t="shared" si="51"/>
        <v>0</v>
      </c>
      <c r="BB355" s="64">
        <f t="shared" si="52"/>
        <v>0</v>
      </c>
      <c r="BC355" s="25" t="str">
        <f t="shared" si="53"/>
        <v>INR Zero Only</v>
      </c>
      <c r="IA355" s="26">
        <v>4.43</v>
      </c>
      <c r="IB355" s="57" t="s">
        <v>745</v>
      </c>
      <c r="IC355" s="26" t="s">
        <v>266</v>
      </c>
      <c r="ID355" s="26">
        <v>26</v>
      </c>
      <c r="IE355" s="27" t="s">
        <v>754</v>
      </c>
      <c r="IF355" s="27"/>
      <c r="IG355" s="27"/>
      <c r="IH355" s="27"/>
      <c r="II355" s="27"/>
    </row>
    <row r="356" spans="1:243" s="26" customFormat="1" ht="35.25" customHeight="1">
      <c r="A356" s="65">
        <v>4.44</v>
      </c>
      <c r="B356" s="123" t="s">
        <v>747</v>
      </c>
      <c r="C356" s="58" t="s">
        <v>267</v>
      </c>
      <c r="D356" s="91">
        <v>2</v>
      </c>
      <c r="E356" s="92" t="s">
        <v>754</v>
      </c>
      <c r="F356" s="56"/>
      <c r="G356" s="60"/>
      <c r="H356" s="29"/>
      <c r="I356" s="28" t="s">
        <v>24</v>
      </c>
      <c r="J356" s="30">
        <f t="shared" si="45"/>
        <v>1</v>
      </c>
      <c r="K356" s="31" t="s">
        <v>25</v>
      </c>
      <c r="L356" s="31" t="s">
        <v>4</v>
      </c>
      <c r="M356" s="61"/>
      <c r="N356" s="68">
        <f t="shared" si="46"/>
        <v>0</v>
      </c>
      <c r="O356" s="61"/>
      <c r="P356" s="61"/>
      <c r="Q356" s="55"/>
      <c r="R356" s="69">
        <f t="shared" si="47"/>
        <v>0</v>
      </c>
      <c r="S356" s="62">
        <f t="shared" si="48"/>
        <v>0</v>
      </c>
      <c r="T356" s="55"/>
      <c r="U356" s="69">
        <f t="shared" si="49"/>
        <v>0</v>
      </c>
      <c r="V356" s="63">
        <f t="shared" si="50"/>
        <v>0</v>
      </c>
      <c r="W356" s="69"/>
      <c r="X356" s="63"/>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62">
        <f t="shared" si="51"/>
        <v>0</v>
      </c>
      <c r="BB356" s="64">
        <f t="shared" si="52"/>
        <v>0</v>
      </c>
      <c r="BC356" s="25" t="str">
        <f t="shared" si="53"/>
        <v>INR Zero Only</v>
      </c>
      <c r="IA356" s="26">
        <v>4.44</v>
      </c>
      <c r="IB356" s="57" t="s">
        <v>747</v>
      </c>
      <c r="IC356" s="26" t="s">
        <v>267</v>
      </c>
      <c r="ID356" s="26">
        <v>2</v>
      </c>
      <c r="IE356" s="27" t="s">
        <v>754</v>
      </c>
      <c r="IF356" s="27"/>
      <c r="IG356" s="27"/>
      <c r="IH356" s="27"/>
      <c r="II356" s="27"/>
    </row>
    <row r="357" spans="1:243" s="26" customFormat="1" ht="35.25" customHeight="1">
      <c r="A357" s="65">
        <v>4.45</v>
      </c>
      <c r="B357" s="123" t="s">
        <v>748</v>
      </c>
      <c r="C357" s="58" t="s">
        <v>268</v>
      </c>
      <c r="D357" s="91">
        <v>4</v>
      </c>
      <c r="E357" s="92" t="s">
        <v>754</v>
      </c>
      <c r="F357" s="56"/>
      <c r="G357" s="60"/>
      <c r="H357" s="29"/>
      <c r="I357" s="28" t="s">
        <v>24</v>
      </c>
      <c r="J357" s="30">
        <f t="shared" si="45"/>
        <v>1</v>
      </c>
      <c r="K357" s="31" t="s">
        <v>25</v>
      </c>
      <c r="L357" s="31" t="s">
        <v>4</v>
      </c>
      <c r="M357" s="61"/>
      <c r="N357" s="68">
        <f t="shared" si="46"/>
        <v>0</v>
      </c>
      <c r="O357" s="61"/>
      <c r="P357" s="61"/>
      <c r="Q357" s="55"/>
      <c r="R357" s="69">
        <f t="shared" si="47"/>
        <v>0</v>
      </c>
      <c r="S357" s="62">
        <f t="shared" si="48"/>
        <v>0</v>
      </c>
      <c r="T357" s="55"/>
      <c r="U357" s="69">
        <f t="shared" si="49"/>
        <v>0</v>
      </c>
      <c r="V357" s="63">
        <f t="shared" si="50"/>
        <v>0</v>
      </c>
      <c r="W357" s="69"/>
      <c r="X357" s="63"/>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62">
        <f t="shared" si="51"/>
        <v>0</v>
      </c>
      <c r="BB357" s="64">
        <f t="shared" si="52"/>
        <v>0</v>
      </c>
      <c r="BC357" s="25" t="str">
        <f t="shared" si="53"/>
        <v>INR Zero Only</v>
      </c>
      <c r="IA357" s="26">
        <v>4.45</v>
      </c>
      <c r="IB357" s="57" t="s">
        <v>748</v>
      </c>
      <c r="IC357" s="26" t="s">
        <v>268</v>
      </c>
      <c r="ID357" s="26">
        <v>4</v>
      </c>
      <c r="IE357" s="27" t="s">
        <v>754</v>
      </c>
      <c r="IF357" s="27"/>
      <c r="IG357" s="27"/>
      <c r="IH357" s="27"/>
      <c r="II357" s="27"/>
    </row>
    <row r="358" spans="1:243" s="26" customFormat="1" ht="35.25" customHeight="1">
      <c r="A358" s="65">
        <v>4.46</v>
      </c>
      <c r="B358" s="123" t="s">
        <v>749</v>
      </c>
      <c r="C358" s="58" t="s">
        <v>269</v>
      </c>
      <c r="D358" s="91">
        <v>4</v>
      </c>
      <c r="E358" s="92" t="s">
        <v>754</v>
      </c>
      <c r="F358" s="56"/>
      <c r="G358" s="60"/>
      <c r="H358" s="29"/>
      <c r="I358" s="28" t="s">
        <v>24</v>
      </c>
      <c r="J358" s="30">
        <f t="shared" si="45"/>
        <v>1</v>
      </c>
      <c r="K358" s="31" t="s">
        <v>25</v>
      </c>
      <c r="L358" s="31" t="s">
        <v>4</v>
      </c>
      <c r="M358" s="61"/>
      <c r="N358" s="68">
        <f t="shared" si="46"/>
        <v>0</v>
      </c>
      <c r="O358" s="61"/>
      <c r="P358" s="61"/>
      <c r="Q358" s="55"/>
      <c r="R358" s="69">
        <f t="shared" si="47"/>
        <v>0</v>
      </c>
      <c r="S358" s="62">
        <f t="shared" si="48"/>
        <v>0</v>
      </c>
      <c r="T358" s="55"/>
      <c r="U358" s="69">
        <f t="shared" si="49"/>
        <v>0</v>
      </c>
      <c r="V358" s="63">
        <f t="shared" si="50"/>
        <v>0</v>
      </c>
      <c r="W358" s="69"/>
      <c r="X358" s="63"/>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62">
        <f t="shared" si="51"/>
        <v>0</v>
      </c>
      <c r="BB358" s="64">
        <f t="shared" si="52"/>
        <v>0</v>
      </c>
      <c r="BC358" s="25" t="str">
        <f t="shared" si="53"/>
        <v>INR Zero Only</v>
      </c>
      <c r="IA358" s="26">
        <v>4.46</v>
      </c>
      <c r="IB358" s="57" t="s">
        <v>749</v>
      </c>
      <c r="IC358" s="26" t="s">
        <v>269</v>
      </c>
      <c r="ID358" s="26">
        <v>4</v>
      </c>
      <c r="IE358" s="27" t="s">
        <v>754</v>
      </c>
      <c r="IF358" s="27"/>
      <c r="IG358" s="27"/>
      <c r="IH358" s="27"/>
      <c r="II358" s="27"/>
    </row>
    <row r="359" spans="1:243" s="26" customFormat="1" ht="35.25" customHeight="1">
      <c r="A359" s="65">
        <v>4.47</v>
      </c>
      <c r="B359" s="123" t="s">
        <v>750</v>
      </c>
      <c r="C359" s="58" t="s">
        <v>270</v>
      </c>
      <c r="D359" s="91">
        <v>4</v>
      </c>
      <c r="E359" s="92" t="s">
        <v>754</v>
      </c>
      <c r="F359" s="56"/>
      <c r="G359" s="60"/>
      <c r="H359" s="29"/>
      <c r="I359" s="28" t="s">
        <v>24</v>
      </c>
      <c r="J359" s="30">
        <f t="shared" si="45"/>
        <v>1</v>
      </c>
      <c r="K359" s="31" t="s">
        <v>25</v>
      </c>
      <c r="L359" s="31" t="s">
        <v>4</v>
      </c>
      <c r="M359" s="61"/>
      <c r="N359" s="68">
        <f t="shared" si="46"/>
        <v>0</v>
      </c>
      <c r="O359" s="61"/>
      <c r="P359" s="61"/>
      <c r="Q359" s="55"/>
      <c r="R359" s="69">
        <f t="shared" si="47"/>
        <v>0</v>
      </c>
      <c r="S359" s="62">
        <f t="shared" si="48"/>
        <v>0</v>
      </c>
      <c r="T359" s="55"/>
      <c r="U359" s="69">
        <f t="shared" si="49"/>
        <v>0</v>
      </c>
      <c r="V359" s="63">
        <f t="shared" si="50"/>
        <v>0</v>
      </c>
      <c r="W359" s="69"/>
      <c r="X359" s="63"/>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62">
        <f t="shared" si="51"/>
        <v>0</v>
      </c>
      <c r="BB359" s="64">
        <f t="shared" si="52"/>
        <v>0</v>
      </c>
      <c r="BC359" s="25" t="str">
        <f t="shared" si="53"/>
        <v>INR Zero Only</v>
      </c>
      <c r="IA359" s="26">
        <v>4.47</v>
      </c>
      <c r="IB359" s="57" t="s">
        <v>750</v>
      </c>
      <c r="IC359" s="26" t="s">
        <v>270</v>
      </c>
      <c r="ID359" s="26">
        <v>4</v>
      </c>
      <c r="IE359" s="27" t="s">
        <v>754</v>
      </c>
      <c r="IF359" s="27"/>
      <c r="IG359" s="27"/>
      <c r="IH359" s="27"/>
      <c r="II359" s="27"/>
    </row>
    <row r="360" spans="1:243" s="26" customFormat="1" ht="35.25" customHeight="1">
      <c r="A360" s="65">
        <v>4.48</v>
      </c>
      <c r="B360" s="123" t="s">
        <v>751</v>
      </c>
      <c r="C360" s="58" t="s">
        <v>271</v>
      </c>
      <c r="D360" s="91">
        <v>4</v>
      </c>
      <c r="E360" s="92" t="s">
        <v>754</v>
      </c>
      <c r="F360" s="56"/>
      <c r="G360" s="60"/>
      <c r="H360" s="29"/>
      <c r="I360" s="28" t="s">
        <v>24</v>
      </c>
      <c r="J360" s="30">
        <f t="shared" si="45"/>
        <v>1</v>
      </c>
      <c r="K360" s="31" t="s">
        <v>25</v>
      </c>
      <c r="L360" s="31" t="s">
        <v>4</v>
      </c>
      <c r="M360" s="61"/>
      <c r="N360" s="68">
        <f t="shared" si="46"/>
        <v>0</v>
      </c>
      <c r="O360" s="61"/>
      <c r="P360" s="61"/>
      <c r="Q360" s="55"/>
      <c r="R360" s="69">
        <f t="shared" si="47"/>
        <v>0</v>
      </c>
      <c r="S360" s="62">
        <f t="shared" si="48"/>
        <v>0</v>
      </c>
      <c r="T360" s="55"/>
      <c r="U360" s="69">
        <f t="shared" si="49"/>
        <v>0</v>
      </c>
      <c r="V360" s="63">
        <f t="shared" si="50"/>
        <v>0</v>
      </c>
      <c r="W360" s="69"/>
      <c r="X360" s="63"/>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62">
        <f t="shared" si="51"/>
        <v>0</v>
      </c>
      <c r="BB360" s="64">
        <f t="shared" si="52"/>
        <v>0</v>
      </c>
      <c r="BC360" s="25" t="str">
        <f t="shared" si="53"/>
        <v>INR Zero Only</v>
      </c>
      <c r="IA360" s="26">
        <v>4.48</v>
      </c>
      <c r="IB360" s="57" t="s">
        <v>751</v>
      </c>
      <c r="IC360" s="26" t="s">
        <v>271</v>
      </c>
      <c r="ID360" s="26">
        <v>4</v>
      </c>
      <c r="IE360" s="27" t="s">
        <v>754</v>
      </c>
      <c r="IF360" s="27"/>
      <c r="IG360" s="27"/>
      <c r="IH360" s="27"/>
      <c r="II360" s="27"/>
    </row>
    <row r="361" spans="1:243" s="26" customFormat="1" ht="35.25" customHeight="1">
      <c r="A361" s="65">
        <v>4.49</v>
      </c>
      <c r="B361" s="123" t="s">
        <v>752</v>
      </c>
      <c r="C361" s="58" t="s">
        <v>272</v>
      </c>
      <c r="D361" s="91">
        <v>16</v>
      </c>
      <c r="E361" s="92" t="s">
        <v>754</v>
      </c>
      <c r="F361" s="56"/>
      <c r="G361" s="60"/>
      <c r="H361" s="29"/>
      <c r="I361" s="28" t="s">
        <v>24</v>
      </c>
      <c r="J361" s="30">
        <f t="shared" si="45"/>
        <v>1</v>
      </c>
      <c r="K361" s="31" t="s">
        <v>25</v>
      </c>
      <c r="L361" s="31" t="s">
        <v>4</v>
      </c>
      <c r="M361" s="61"/>
      <c r="N361" s="68">
        <f t="shared" si="46"/>
        <v>0</v>
      </c>
      <c r="O361" s="61"/>
      <c r="P361" s="61"/>
      <c r="Q361" s="55"/>
      <c r="R361" s="69">
        <f t="shared" si="47"/>
        <v>0</v>
      </c>
      <c r="S361" s="62">
        <f t="shared" si="48"/>
        <v>0</v>
      </c>
      <c r="T361" s="55"/>
      <c r="U361" s="69">
        <f t="shared" si="49"/>
        <v>0</v>
      </c>
      <c r="V361" s="63">
        <f t="shared" si="50"/>
        <v>0</v>
      </c>
      <c r="W361" s="69"/>
      <c r="X361" s="63"/>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62">
        <f t="shared" si="51"/>
        <v>0</v>
      </c>
      <c r="BB361" s="64">
        <f t="shared" si="52"/>
        <v>0</v>
      </c>
      <c r="BC361" s="25" t="str">
        <f t="shared" si="53"/>
        <v>INR Zero Only</v>
      </c>
      <c r="IA361" s="26">
        <v>4.49</v>
      </c>
      <c r="IB361" s="57" t="s">
        <v>752</v>
      </c>
      <c r="IC361" s="26" t="s">
        <v>272</v>
      </c>
      <c r="ID361" s="26">
        <v>16</v>
      </c>
      <c r="IE361" s="27" t="s">
        <v>754</v>
      </c>
      <c r="IF361" s="27"/>
      <c r="IG361" s="27"/>
      <c r="IH361" s="27"/>
      <c r="II361" s="27"/>
    </row>
    <row r="362" spans="1:243" s="26" customFormat="1" ht="35.25" customHeight="1">
      <c r="A362" s="65">
        <v>4.5</v>
      </c>
      <c r="B362" s="121" t="s">
        <v>755</v>
      </c>
      <c r="C362" s="58"/>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c r="AY362" s="121"/>
      <c r="AZ362" s="121"/>
      <c r="BA362" s="121"/>
      <c r="BB362" s="121"/>
      <c r="BC362" s="121"/>
      <c r="IA362" s="26">
        <v>4.5</v>
      </c>
      <c r="IB362" s="57" t="s">
        <v>755</v>
      </c>
      <c r="IE362" s="27"/>
      <c r="IF362" s="27"/>
      <c r="IG362" s="27"/>
      <c r="IH362" s="27"/>
      <c r="II362" s="27"/>
    </row>
    <row r="363" spans="1:243" s="26" customFormat="1" ht="35.25" customHeight="1">
      <c r="A363" s="65">
        <v>4.51</v>
      </c>
      <c r="B363" s="122" t="s">
        <v>745</v>
      </c>
      <c r="C363" s="58" t="s">
        <v>273</v>
      </c>
      <c r="D363" s="91">
        <v>2</v>
      </c>
      <c r="E363" s="92" t="s">
        <v>754</v>
      </c>
      <c r="F363" s="56"/>
      <c r="G363" s="60"/>
      <c r="H363" s="29"/>
      <c r="I363" s="28" t="s">
        <v>24</v>
      </c>
      <c r="J363" s="30">
        <f t="shared" si="45"/>
        <v>1</v>
      </c>
      <c r="K363" s="31" t="s">
        <v>25</v>
      </c>
      <c r="L363" s="31" t="s">
        <v>4</v>
      </c>
      <c r="M363" s="61"/>
      <c r="N363" s="68">
        <f t="shared" si="46"/>
        <v>0</v>
      </c>
      <c r="O363" s="61"/>
      <c r="P363" s="61"/>
      <c r="Q363" s="55"/>
      <c r="R363" s="69">
        <f t="shared" si="47"/>
        <v>0</v>
      </c>
      <c r="S363" s="62">
        <f t="shared" si="48"/>
        <v>0</v>
      </c>
      <c r="T363" s="55"/>
      <c r="U363" s="69">
        <f t="shared" si="49"/>
        <v>0</v>
      </c>
      <c r="V363" s="63">
        <f t="shared" si="50"/>
        <v>0</v>
      </c>
      <c r="W363" s="69"/>
      <c r="X363" s="63"/>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62">
        <f t="shared" si="51"/>
        <v>0</v>
      </c>
      <c r="BB363" s="64">
        <f t="shared" si="52"/>
        <v>0</v>
      </c>
      <c r="BC363" s="25" t="str">
        <f t="shared" si="53"/>
        <v>INR Zero Only</v>
      </c>
      <c r="IA363" s="26">
        <v>4.51</v>
      </c>
      <c r="IB363" s="57" t="s">
        <v>745</v>
      </c>
      <c r="IC363" s="26" t="s">
        <v>273</v>
      </c>
      <c r="ID363" s="26">
        <v>2</v>
      </c>
      <c r="IE363" s="27" t="s">
        <v>754</v>
      </c>
      <c r="IF363" s="27"/>
      <c r="IG363" s="27"/>
      <c r="IH363" s="27"/>
      <c r="II363" s="27"/>
    </row>
    <row r="364" spans="1:243" s="26" customFormat="1" ht="35.25" customHeight="1">
      <c r="A364" s="65">
        <v>4.52</v>
      </c>
      <c r="B364" s="123" t="s">
        <v>747</v>
      </c>
      <c r="C364" s="58" t="s">
        <v>274</v>
      </c>
      <c r="D364" s="91">
        <v>2</v>
      </c>
      <c r="E364" s="92" t="s">
        <v>754</v>
      </c>
      <c r="F364" s="56"/>
      <c r="G364" s="60"/>
      <c r="H364" s="29"/>
      <c r="I364" s="28" t="s">
        <v>24</v>
      </c>
      <c r="J364" s="30">
        <f t="shared" si="45"/>
        <v>1</v>
      </c>
      <c r="K364" s="31" t="s">
        <v>25</v>
      </c>
      <c r="L364" s="31" t="s">
        <v>4</v>
      </c>
      <c r="M364" s="61"/>
      <c r="N364" s="68">
        <f t="shared" si="46"/>
        <v>0</v>
      </c>
      <c r="O364" s="61"/>
      <c r="P364" s="61"/>
      <c r="Q364" s="55"/>
      <c r="R364" s="69">
        <f t="shared" si="47"/>
        <v>0</v>
      </c>
      <c r="S364" s="62">
        <f t="shared" si="48"/>
        <v>0</v>
      </c>
      <c r="T364" s="55"/>
      <c r="U364" s="69">
        <f t="shared" si="49"/>
        <v>0</v>
      </c>
      <c r="V364" s="63">
        <f t="shared" si="50"/>
        <v>0</v>
      </c>
      <c r="W364" s="69"/>
      <c r="X364" s="63"/>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62">
        <f t="shared" si="51"/>
        <v>0</v>
      </c>
      <c r="BB364" s="64">
        <f t="shared" si="52"/>
        <v>0</v>
      </c>
      <c r="BC364" s="25" t="str">
        <f t="shared" si="53"/>
        <v>INR Zero Only</v>
      </c>
      <c r="IA364" s="26">
        <v>4.52</v>
      </c>
      <c r="IB364" s="57" t="s">
        <v>747</v>
      </c>
      <c r="IC364" s="26" t="s">
        <v>274</v>
      </c>
      <c r="ID364" s="26">
        <v>2</v>
      </c>
      <c r="IE364" s="27" t="s">
        <v>754</v>
      </c>
      <c r="IF364" s="27"/>
      <c r="IG364" s="27"/>
      <c r="IH364" s="27"/>
      <c r="II364" s="27"/>
    </row>
    <row r="365" spans="1:243" s="26" customFormat="1" ht="35.25" customHeight="1">
      <c r="A365" s="65">
        <v>4.53</v>
      </c>
      <c r="B365" s="123" t="s">
        <v>748</v>
      </c>
      <c r="C365" s="58" t="s">
        <v>275</v>
      </c>
      <c r="D365" s="91">
        <v>2</v>
      </c>
      <c r="E365" s="92" t="s">
        <v>754</v>
      </c>
      <c r="F365" s="56"/>
      <c r="G365" s="60"/>
      <c r="H365" s="29"/>
      <c r="I365" s="28" t="s">
        <v>24</v>
      </c>
      <c r="J365" s="30">
        <f t="shared" si="45"/>
        <v>1</v>
      </c>
      <c r="K365" s="31" t="s">
        <v>25</v>
      </c>
      <c r="L365" s="31" t="s">
        <v>4</v>
      </c>
      <c r="M365" s="61"/>
      <c r="N365" s="68">
        <f t="shared" si="46"/>
        <v>0</v>
      </c>
      <c r="O365" s="61"/>
      <c r="P365" s="61"/>
      <c r="Q365" s="55"/>
      <c r="R365" s="69">
        <f t="shared" si="47"/>
        <v>0</v>
      </c>
      <c r="S365" s="62">
        <f t="shared" si="48"/>
        <v>0</v>
      </c>
      <c r="T365" s="55"/>
      <c r="U365" s="69">
        <f t="shared" si="49"/>
        <v>0</v>
      </c>
      <c r="V365" s="63">
        <f t="shared" si="50"/>
        <v>0</v>
      </c>
      <c r="W365" s="69"/>
      <c r="X365" s="63"/>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62">
        <f t="shared" si="51"/>
        <v>0</v>
      </c>
      <c r="BB365" s="64">
        <f t="shared" si="52"/>
        <v>0</v>
      </c>
      <c r="BC365" s="25" t="str">
        <f t="shared" si="53"/>
        <v>INR Zero Only</v>
      </c>
      <c r="IA365" s="26">
        <v>4.53</v>
      </c>
      <c r="IB365" s="57" t="s">
        <v>748</v>
      </c>
      <c r="IC365" s="26" t="s">
        <v>275</v>
      </c>
      <c r="ID365" s="26">
        <v>2</v>
      </c>
      <c r="IE365" s="27" t="s">
        <v>754</v>
      </c>
      <c r="IF365" s="27"/>
      <c r="IG365" s="27"/>
      <c r="IH365" s="27"/>
      <c r="II365" s="27"/>
    </row>
    <row r="366" spans="1:243" s="26" customFormat="1" ht="35.25" customHeight="1">
      <c r="A366" s="65">
        <v>4.54</v>
      </c>
      <c r="B366" s="123" t="s">
        <v>749</v>
      </c>
      <c r="C366" s="58" t="s">
        <v>276</v>
      </c>
      <c r="D366" s="91">
        <v>2</v>
      </c>
      <c r="E366" s="92" t="s">
        <v>754</v>
      </c>
      <c r="F366" s="56"/>
      <c r="G366" s="60"/>
      <c r="H366" s="29"/>
      <c r="I366" s="28" t="s">
        <v>24</v>
      </c>
      <c r="J366" s="30">
        <f t="shared" si="45"/>
        <v>1</v>
      </c>
      <c r="K366" s="31" t="s">
        <v>25</v>
      </c>
      <c r="L366" s="31" t="s">
        <v>4</v>
      </c>
      <c r="M366" s="61"/>
      <c r="N366" s="68">
        <f t="shared" si="46"/>
        <v>0</v>
      </c>
      <c r="O366" s="61"/>
      <c r="P366" s="61"/>
      <c r="Q366" s="55"/>
      <c r="R366" s="69">
        <f t="shared" si="47"/>
        <v>0</v>
      </c>
      <c r="S366" s="62">
        <f t="shared" si="48"/>
        <v>0</v>
      </c>
      <c r="T366" s="55"/>
      <c r="U366" s="69">
        <f t="shared" si="49"/>
        <v>0</v>
      </c>
      <c r="V366" s="63">
        <f t="shared" si="50"/>
        <v>0</v>
      </c>
      <c r="W366" s="69"/>
      <c r="X366" s="63"/>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62">
        <f t="shared" si="51"/>
        <v>0</v>
      </c>
      <c r="BB366" s="64">
        <f t="shared" si="52"/>
        <v>0</v>
      </c>
      <c r="BC366" s="25" t="str">
        <f t="shared" si="53"/>
        <v>INR Zero Only</v>
      </c>
      <c r="IA366" s="26">
        <v>4.54</v>
      </c>
      <c r="IB366" s="57" t="s">
        <v>749</v>
      </c>
      <c r="IC366" s="26" t="s">
        <v>276</v>
      </c>
      <c r="ID366" s="26">
        <v>2</v>
      </c>
      <c r="IE366" s="27" t="s">
        <v>754</v>
      </c>
      <c r="IF366" s="27"/>
      <c r="IG366" s="27"/>
      <c r="IH366" s="27"/>
      <c r="II366" s="27"/>
    </row>
    <row r="367" spans="1:243" s="26" customFormat="1" ht="35.25" customHeight="1">
      <c r="A367" s="65">
        <v>4.55</v>
      </c>
      <c r="B367" s="123" t="s">
        <v>750</v>
      </c>
      <c r="C367" s="58" t="s">
        <v>277</v>
      </c>
      <c r="D367" s="91">
        <v>6</v>
      </c>
      <c r="E367" s="92" t="s">
        <v>754</v>
      </c>
      <c r="F367" s="56"/>
      <c r="G367" s="60"/>
      <c r="H367" s="29"/>
      <c r="I367" s="28" t="s">
        <v>24</v>
      </c>
      <c r="J367" s="30">
        <f t="shared" si="45"/>
        <v>1</v>
      </c>
      <c r="K367" s="31" t="s">
        <v>25</v>
      </c>
      <c r="L367" s="31" t="s">
        <v>4</v>
      </c>
      <c r="M367" s="61"/>
      <c r="N367" s="68">
        <f t="shared" si="46"/>
        <v>0</v>
      </c>
      <c r="O367" s="61"/>
      <c r="P367" s="61"/>
      <c r="Q367" s="55"/>
      <c r="R367" s="69">
        <f t="shared" si="47"/>
        <v>0</v>
      </c>
      <c r="S367" s="62">
        <f t="shared" si="48"/>
        <v>0</v>
      </c>
      <c r="T367" s="55"/>
      <c r="U367" s="69">
        <f t="shared" si="49"/>
        <v>0</v>
      </c>
      <c r="V367" s="63">
        <f t="shared" si="50"/>
        <v>0</v>
      </c>
      <c r="W367" s="69"/>
      <c r="X367" s="63"/>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62">
        <f t="shared" si="51"/>
        <v>0</v>
      </c>
      <c r="BB367" s="64">
        <f t="shared" si="52"/>
        <v>0</v>
      </c>
      <c r="BC367" s="25" t="str">
        <f t="shared" si="53"/>
        <v>INR Zero Only</v>
      </c>
      <c r="IA367" s="26">
        <v>4.55</v>
      </c>
      <c r="IB367" s="57" t="s">
        <v>750</v>
      </c>
      <c r="IC367" s="26" t="s">
        <v>277</v>
      </c>
      <c r="ID367" s="26">
        <v>6</v>
      </c>
      <c r="IE367" s="27" t="s">
        <v>754</v>
      </c>
      <c r="IF367" s="27"/>
      <c r="IG367" s="27"/>
      <c r="IH367" s="27"/>
      <c r="II367" s="27"/>
    </row>
    <row r="368" spans="1:243" s="26" customFormat="1" ht="35.25" customHeight="1">
      <c r="A368" s="65">
        <v>4.56</v>
      </c>
      <c r="B368" s="123" t="s">
        <v>751</v>
      </c>
      <c r="C368" s="58" t="s">
        <v>278</v>
      </c>
      <c r="D368" s="91">
        <v>2</v>
      </c>
      <c r="E368" s="92" t="s">
        <v>754</v>
      </c>
      <c r="F368" s="56"/>
      <c r="G368" s="60"/>
      <c r="H368" s="29"/>
      <c r="I368" s="28" t="s">
        <v>24</v>
      </c>
      <c r="J368" s="30">
        <f t="shared" si="45"/>
        <v>1</v>
      </c>
      <c r="K368" s="31" t="s">
        <v>25</v>
      </c>
      <c r="L368" s="31" t="s">
        <v>4</v>
      </c>
      <c r="M368" s="61"/>
      <c r="N368" s="68">
        <f t="shared" si="46"/>
        <v>0</v>
      </c>
      <c r="O368" s="61"/>
      <c r="P368" s="61"/>
      <c r="Q368" s="55"/>
      <c r="R368" s="69">
        <f t="shared" si="47"/>
        <v>0</v>
      </c>
      <c r="S368" s="62">
        <f t="shared" si="48"/>
        <v>0</v>
      </c>
      <c r="T368" s="55"/>
      <c r="U368" s="69">
        <f t="shared" si="49"/>
        <v>0</v>
      </c>
      <c r="V368" s="63">
        <f t="shared" si="50"/>
        <v>0</v>
      </c>
      <c r="W368" s="69"/>
      <c r="X368" s="63"/>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62">
        <f t="shared" si="51"/>
        <v>0</v>
      </c>
      <c r="BB368" s="64">
        <f t="shared" si="52"/>
        <v>0</v>
      </c>
      <c r="BC368" s="25" t="str">
        <f t="shared" si="53"/>
        <v>INR Zero Only</v>
      </c>
      <c r="IA368" s="26">
        <v>4.56</v>
      </c>
      <c r="IB368" s="57" t="s">
        <v>751</v>
      </c>
      <c r="IC368" s="26" t="s">
        <v>278</v>
      </c>
      <c r="ID368" s="26">
        <v>2</v>
      </c>
      <c r="IE368" s="27" t="s">
        <v>754</v>
      </c>
      <c r="IF368" s="27"/>
      <c r="IG368" s="27"/>
      <c r="IH368" s="27"/>
      <c r="II368" s="27"/>
    </row>
    <row r="369" spans="1:243" s="26" customFormat="1" ht="35.25" customHeight="1">
      <c r="A369" s="65">
        <v>4.57</v>
      </c>
      <c r="B369" s="123" t="s">
        <v>752</v>
      </c>
      <c r="C369" s="58" t="s">
        <v>279</v>
      </c>
      <c r="D369" s="91">
        <v>8</v>
      </c>
      <c r="E369" s="92" t="s">
        <v>754</v>
      </c>
      <c r="F369" s="56"/>
      <c r="G369" s="60"/>
      <c r="H369" s="29"/>
      <c r="I369" s="28" t="s">
        <v>24</v>
      </c>
      <c r="J369" s="30">
        <f t="shared" si="45"/>
        <v>1</v>
      </c>
      <c r="K369" s="31" t="s">
        <v>25</v>
      </c>
      <c r="L369" s="31" t="s">
        <v>4</v>
      </c>
      <c r="M369" s="61"/>
      <c r="N369" s="68">
        <f t="shared" si="46"/>
        <v>0</v>
      </c>
      <c r="O369" s="61"/>
      <c r="P369" s="61"/>
      <c r="Q369" s="55"/>
      <c r="R369" s="69">
        <f t="shared" si="47"/>
        <v>0</v>
      </c>
      <c r="S369" s="62">
        <f t="shared" si="48"/>
        <v>0</v>
      </c>
      <c r="T369" s="55"/>
      <c r="U369" s="69">
        <f t="shared" si="49"/>
        <v>0</v>
      </c>
      <c r="V369" s="63">
        <f t="shared" si="50"/>
        <v>0</v>
      </c>
      <c r="W369" s="69"/>
      <c r="X369" s="63"/>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62">
        <f t="shared" si="51"/>
        <v>0</v>
      </c>
      <c r="BB369" s="64">
        <f t="shared" si="52"/>
        <v>0</v>
      </c>
      <c r="BC369" s="25" t="str">
        <f t="shared" si="53"/>
        <v>INR Zero Only</v>
      </c>
      <c r="IA369" s="26">
        <v>4.57</v>
      </c>
      <c r="IB369" s="57" t="s">
        <v>752</v>
      </c>
      <c r="IC369" s="26" t="s">
        <v>279</v>
      </c>
      <c r="ID369" s="26">
        <v>8</v>
      </c>
      <c r="IE369" s="27" t="s">
        <v>754</v>
      </c>
      <c r="IF369" s="27"/>
      <c r="IG369" s="27"/>
      <c r="IH369" s="27"/>
      <c r="II369" s="27"/>
    </row>
    <row r="370" spans="1:243" s="26" customFormat="1" ht="35.25" customHeight="1">
      <c r="A370" s="65">
        <v>4.58</v>
      </c>
      <c r="B370" s="121" t="s">
        <v>756</v>
      </c>
      <c r="C370" s="58"/>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IA370" s="26">
        <v>4.58</v>
      </c>
      <c r="IB370" s="57" t="s">
        <v>756</v>
      </c>
      <c r="IE370" s="27"/>
      <c r="IF370" s="27"/>
      <c r="IG370" s="27"/>
      <c r="IH370" s="27"/>
      <c r="II370" s="27"/>
    </row>
    <row r="371" spans="1:243" s="26" customFormat="1" ht="35.25" customHeight="1">
      <c r="A371" s="65">
        <v>4.59</v>
      </c>
      <c r="B371" s="122" t="s">
        <v>745</v>
      </c>
      <c r="C371" s="58" t="s">
        <v>280</v>
      </c>
      <c r="D371" s="91">
        <v>2</v>
      </c>
      <c r="E371" s="92" t="s">
        <v>754</v>
      </c>
      <c r="F371" s="56"/>
      <c r="G371" s="60"/>
      <c r="H371" s="29"/>
      <c r="I371" s="28" t="s">
        <v>24</v>
      </c>
      <c r="J371" s="30">
        <f t="shared" si="45"/>
        <v>1</v>
      </c>
      <c r="K371" s="31" t="s">
        <v>25</v>
      </c>
      <c r="L371" s="31" t="s">
        <v>4</v>
      </c>
      <c r="M371" s="61"/>
      <c r="N371" s="68">
        <f t="shared" si="46"/>
        <v>0</v>
      </c>
      <c r="O371" s="61"/>
      <c r="P371" s="61"/>
      <c r="Q371" s="55"/>
      <c r="R371" s="69">
        <f t="shared" si="47"/>
        <v>0</v>
      </c>
      <c r="S371" s="62">
        <f t="shared" si="48"/>
        <v>0</v>
      </c>
      <c r="T371" s="55"/>
      <c r="U371" s="69">
        <f t="shared" si="49"/>
        <v>0</v>
      </c>
      <c r="V371" s="63">
        <f t="shared" si="50"/>
        <v>0</v>
      </c>
      <c r="W371" s="69"/>
      <c r="X371" s="63"/>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62">
        <f t="shared" si="51"/>
        <v>0</v>
      </c>
      <c r="BB371" s="64">
        <f t="shared" si="52"/>
        <v>0</v>
      </c>
      <c r="BC371" s="25" t="str">
        <f t="shared" si="53"/>
        <v>INR Zero Only</v>
      </c>
      <c r="IA371" s="26">
        <v>4.59</v>
      </c>
      <c r="IB371" s="57" t="s">
        <v>745</v>
      </c>
      <c r="IC371" s="26" t="s">
        <v>280</v>
      </c>
      <c r="ID371" s="26">
        <v>2</v>
      </c>
      <c r="IE371" s="27" t="s">
        <v>754</v>
      </c>
      <c r="IF371" s="27"/>
      <c r="IG371" s="27"/>
      <c r="IH371" s="27"/>
      <c r="II371" s="27"/>
    </row>
    <row r="372" spans="1:243" s="26" customFormat="1" ht="35.25" customHeight="1">
      <c r="A372" s="65">
        <v>4.6</v>
      </c>
      <c r="B372" s="123" t="s">
        <v>747</v>
      </c>
      <c r="C372" s="58" t="s">
        <v>281</v>
      </c>
      <c r="D372" s="91">
        <v>2</v>
      </c>
      <c r="E372" s="92" t="s">
        <v>754</v>
      </c>
      <c r="F372" s="56"/>
      <c r="G372" s="60"/>
      <c r="H372" s="29"/>
      <c r="I372" s="28" t="s">
        <v>24</v>
      </c>
      <c r="J372" s="30">
        <f t="shared" si="45"/>
        <v>1</v>
      </c>
      <c r="K372" s="31" t="s">
        <v>25</v>
      </c>
      <c r="L372" s="31" t="s">
        <v>4</v>
      </c>
      <c r="M372" s="61"/>
      <c r="N372" s="68">
        <f t="shared" si="46"/>
        <v>0</v>
      </c>
      <c r="O372" s="61"/>
      <c r="P372" s="61"/>
      <c r="Q372" s="55"/>
      <c r="R372" s="69">
        <f t="shared" si="47"/>
        <v>0</v>
      </c>
      <c r="S372" s="62">
        <f t="shared" si="48"/>
        <v>0</v>
      </c>
      <c r="T372" s="55"/>
      <c r="U372" s="69">
        <f t="shared" si="49"/>
        <v>0</v>
      </c>
      <c r="V372" s="63">
        <f t="shared" si="50"/>
        <v>0</v>
      </c>
      <c r="W372" s="69"/>
      <c r="X372" s="63"/>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62">
        <f t="shared" si="51"/>
        <v>0</v>
      </c>
      <c r="BB372" s="64">
        <f t="shared" si="52"/>
        <v>0</v>
      </c>
      <c r="BC372" s="25" t="str">
        <f t="shared" si="53"/>
        <v>INR Zero Only</v>
      </c>
      <c r="IA372" s="26">
        <v>4.6</v>
      </c>
      <c r="IB372" s="57" t="s">
        <v>747</v>
      </c>
      <c r="IC372" s="26" t="s">
        <v>281</v>
      </c>
      <c r="ID372" s="26">
        <v>2</v>
      </c>
      <c r="IE372" s="27" t="s">
        <v>754</v>
      </c>
      <c r="IF372" s="27"/>
      <c r="IG372" s="27"/>
      <c r="IH372" s="27"/>
      <c r="II372" s="27"/>
    </row>
    <row r="373" spans="1:243" s="26" customFormat="1" ht="35.25" customHeight="1">
      <c r="A373" s="65">
        <v>4.61</v>
      </c>
      <c r="B373" s="123" t="s">
        <v>748</v>
      </c>
      <c r="C373" s="58" t="s">
        <v>282</v>
      </c>
      <c r="D373" s="91">
        <v>2</v>
      </c>
      <c r="E373" s="92" t="s">
        <v>754</v>
      </c>
      <c r="F373" s="56"/>
      <c r="G373" s="60"/>
      <c r="H373" s="29"/>
      <c r="I373" s="28" t="s">
        <v>24</v>
      </c>
      <c r="J373" s="30">
        <f t="shared" si="45"/>
        <v>1</v>
      </c>
      <c r="K373" s="31" t="s">
        <v>25</v>
      </c>
      <c r="L373" s="31" t="s">
        <v>4</v>
      </c>
      <c r="M373" s="61"/>
      <c r="N373" s="68">
        <f t="shared" si="46"/>
        <v>0</v>
      </c>
      <c r="O373" s="61"/>
      <c r="P373" s="61"/>
      <c r="Q373" s="55"/>
      <c r="R373" s="69">
        <f t="shared" si="47"/>
        <v>0</v>
      </c>
      <c r="S373" s="62">
        <f t="shared" si="48"/>
        <v>0</v>
      </c>
      <c r="T373" s="55"/>
      <c r="U373" s="69">
        <f t="shared" si="49"/>
        <v>0</v>
      </c>
      <c r="V373" s="63">
        <f t="shared" si="50"/>
        <v>0</v>
      </c>
      <c r="W373" s="69"/>
      <c r="X373" s="63"/>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62">
        <f t="shared" si="51"/>
        <v>0</v>
      </c>
      <c r="BB373" s="64">
        <f t="shared" si="52"/>
        <v>0</v>
      </c>
      <c r="BC373" s="25" t="str">
        <f t="shared" si="53"/>
        <v>INR Zero Only</v>
      </c>
      <c r="IA373" s="26">
        <v>4.61</v>
      </c>
      <c r="IB373" s="57" t="s">
        <v>748</v>
      </c>
      <c r="IC373" s="26" t="s">
        <v>282</v>
      </c>
      <c r="ID373" s="26">
        <v>2</v>
      </c>
      <c r="IE373" s="27" t="s">
        <v>754</v>
      </c>
      <c r="IF373" s="27"/>
      <c r="IG373" s="27"/>
      <c r="IH373" s="27"/>
      <c r="II373" s="27"/>
    </row>
    <row r="374" spans="1:243" s="26" customFormat="1" ht="35.25" customHeight="1">
      <c r="A374" s="65">
        <v>4.62</v>
      </c>
      <c r="B374" s="123" t="s">
        <v>749</v>
      </c>
      <c r="C374" s="58" t="s">
        <v>283</v>
      </c>
      <c r="D374" s="91">
        <v>2</v>
      </c>
      <c r="E374" s="92" t="s">
        <v>754</v>
      </c>
      <c r="F374" s="56"/>
      <c r="G374" s="60"/>
      <c r="H374" s="29"/>
      <c r="I374" s="28" t="s">
        <v>24</v>
      </c>
      <c r="J374" s="30">
        <f t="shared" si="45"/>
        <v>1</v>
      </c>
      <c r="K374" s="31" t="s">
        <v>25</v>
      </c>
      <c r="L374" s="31" t="s">
        <v>4</v>
      </c>
      <c r="M374" s="61"/>
      <c r="N374" s="68">
        <f t="shared" si="46"/>
        <v>0</v>
      </c>
      <c r="O374" s="61"/>
      <c r="P374" s="61"/>
      <c r="Q374" s="55"/>
      <c r="R374" s="69">
        <f t="shared" si="47"/>
        <v>0</v>
      </c>
      <c r="S374" s="62">
        <f t="shared" si="48"/>
        <v>0</v>
      </c>
      <c r="T374" s="55"/>
      <c r="U374" s="69">
        <f t="shared" si="49"/>
        <v>0</v>
      </c>
      <c r="V374" s="63">
        <f t="shared" si="50"/>
        <v>0</v>
      </c>
      <c r="W374" s="69"/>
      <c r="X374" s="63"/>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62">
        <f t="shared" si="51"/>
        <v>0</v>
      </c>
      <c r="BB374" s="64">
        <f t="shared" si="52"/>
        <v>0</v>
      </c>
      <c r="BC374" s="25" t="str">
        <f t="shared" si="53"/>
        <v>INR Zero Only</v>
      </c>
      <c r="IA374" s="26">
        <v>4.62</v>
      </c>
      <c r="IB374" s="57" t="s">
        <v>749</v>
      </c>
      <c r="IC374" s="26" t="s">
        <v>283</v>
      </c>
      <c r="ID374" s="26">
        <v>2</v>
      </c>
      <c r="IE374" s="27" t="s">
        <v>754</v>
      </c>
      <c r="IF374" s="27"/>
      <c r="IG374" s="27"/>
      <c r="IH374" s="27"/>
      <c r="II374" s="27"/>
    </row>
    <row r="375" spans="1:243" s="26" customFormat="1" ht="35.25" customHeight="1">
      <c r="A375" s="65">
        <v>4.63</v>
      </c>
      <c r="B375" s="123" t="s">
        <v>757</v>
      </c>
      <c r="C375" s="58" t="s">
        <v>284</v>
      </c>
      <c r="D375" s="91">
        <v>2</v>
      </c>
      <c r="E375" s="92" t="s">
        <v>754</v>
      </c>
      <c r="F375" s="56"/>
      <c r="G375" s="60"/>
      <c r="H375" s="29"/>
      <c r="I375" s="28" t="s">
        <v>24</v>
      </c>
      <c r="J375" s="30">
        <f t="shared" si="45"/>
        <v>1</v>
      </c>
      <c r="K375" s="31" t="s">
        <v>25</v>
      </c>
      <c r="L375" s="31" t="s">
        <v>4</v>
      </c>
      <c r="M375" s="61"/>
      <c r="N375" s="68">
        <f t="shared" si="46"/>
        <v>0</v>
      </c>
      <c r="O375" s="61"/>
      <c r="P375" s="61"/>
      <c r="Q375" s="55"/>
      <c r="R375" s="69">
        <f t="shared" si="47"/>
        <v>0</v>
      </c>
      <c r="S375" s="62">
        <f t="shared" si="48"/>
        <v>0</v>
      </c>
      <c r="T375" s="55"/>
      <c r="U375" s="69">
        <f t="shared" si="49"/>
        <v>0</v>
      </c>
      <c r="V375" s="63">
        <f t="shared" si="50"/>
        <v>0</v>
      </c>
      <c r="W375" s="69"/>
      <c r="X375" s="63"/>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62">
        <f t="shared" si="51"/>
        <v>0</v>
      </c>
      <c r="BB375" s="64">
        <f t="shared" si="52"/>
        <v>0</v>
      </c>
      <c r="BC375" s="25" t="str">
        <f t="shared" si="53"/>
        <v>INR Zero Only</v>
      </c>
      <c r="IA375" s="26">
        <v>4.63</v>
      </c>
      <c r="IB375" s="57" t="s">
        <v>757</v>
      </c>
      <c r="IC375" s="26" t="s">
        <v>284</v>
      </c>
      <c r="ID375" s="26">
        <v>2</v>
      </c>
      <c r="IE375" s="27" t="s">
        <v>754</v>
      </c>
      <c r="IF375" s="27"/>
      <c r="IG375" s="27"/>
      <c r="IH375" s="27"/>
      <c r="II375" s="27"/>
    </row>
    <row r="376" spans="1:243" s="26" customFormat="1" ht="35.25" customHeight="1">
      <c r="A376" s="65">
        <v>4.64</v>
      </c>
      <c r="B376" s="123" t="s">
        <v>751</v>
      </c>
      <c r="C376" s="58" t="s">
        <v>285</v>
      </c>
      <c r="D376" s="91">
        <v>2</v>
      </c>
      <c r="E376" s="92" t="s">
        <v>754</v>
      </c>
      <c r="F376" s="56"/>
      <c r="G376" s="60"/>
      <c r="H376" s="29"/>
      <c r="I376" s="28" t="s">
        <v>24</v>
      </c>
      <c r="J376" s="30">
        <f t="shared" si="45"/>
        <v>1</v>
      </c>
      <c r="K376" s="31" t="s">
        <v>25</v>
      </c>
      <c r="L376" s="31" t="s">
        <v>4</v>
      </c>
      <c r="M376" s="61"/>
      <c r="N376" s="68">
        <f t="shared" si="46"/>
        <v>0</v>
      </c>
      <c r="O376" s="61"/>
      <c r="P376" s="61"/>
      <c r="Q376" s="55"/>
      <c r="R376" s="69">
        <f t="shared" si="47"/>
        <v>0</v>
      </c>
      <c r="S376" s="62">
        <f t="shared" si="48"/>
        <v>0</v>
      </c>
      <c r="T376" s="55"/>
      <c r="U376" s="69">
        <f t="shared" si="49"/>
        <v>0</v>
      </c>
      <c r="V376" s="63">
        <f t="shared" si="50"/>
        <v>0</v>
      </c>
      <c r="W376" s="69"/>
      <c r="X376" s="63"/>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62">
        <f t="shared" si="51"/>
        <v>0</v>
      </c>
      <c r="BB376" s="64">
        <f t="shared" si="52"/>
        <v>0</v>
      </c>
      <c r="BC376" s="25" t="str">
        <f t="shared" si="53"/>
        <v>INR Zero Only</v>
      </c>
      <c r="IA376" s="26">
        <v>4.64</v>
      </c>
      <c r="IB376" s="57" t="s">
        <v>751</v>
      </c>
      <c r="IC376" s="26" t="s">
        <v>285</v>
      </c>
      <c r="ID376" s="26">
        <v>2</v>
      </c>
      <c r="IE376" s="27" t="s">
        <v>754</v>
      </c>
      <c r="IF376" s="27"/>
      <c r="IG376" s="27"/>
      <c r="IH376" s="27"/>
      <c r="II376" s="27"/>
    </row>
    <row r="377" spans="1:243" s="26" customFormat="1" ht="35.25" customHeight="1">
      <c r="A377" s="65">
        <v>4.65</v>
      </c>
      <c r="B377" s="123" t="s">
        <v>752</v>
      </c>
      <c r="C377" s="58" t="s">
        <v>286</v>
      </c>
      <c r="D377" s="91">
        <v>4</v>
      </c>
      <c r="E377" s="92" t="s">
        <v>754</v>
      </c>
      <c r="F377" s="56"/>
      <c r="G377" s="60"/>
      <c r="H377" s="29"/>
      <c r="I377" s="28" t="s">
        <v>24</v>
      </c>
      <c r="J377" s="30">
        <f t="shared" si="45"/>
        <v>1</v>
      </c>
      <c r="K377" s="31" t="s">
        <v>25</v>
      </c>
      <c r="L377" s="31" t="s">
        <v>4</v>
      </c>
      <c r="M377" s="61"/>
      <c r="N377" s="68">
        <f t="shared" si="46"/>
        <v>0</v>
      </c>
      <c r="O377" s="61"/>
      <c r="P377" s="61"/>
      <c r="Q377" s="55"/>
      <c r="R377" s="69">
        <f t="shared" si="47"/>
        <v>0</v>
      </c>
      <c r="S377" s="62">
        <f t="shared" si="48"/>
        <v>0</v>
      </c>
      <c r="T377" s="55"/>
      <c r="U377" s="69">
        <f t="shared" si="49"/>
        <v>0</v>
      </c>
      <c r="V377" s="63">
        <f t="shared" si="50"/>
        <v>0</v>
      </c>
      <c r="W377" s="69"/>
      <c r="X377" s="63"/>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62">
        <f t="shared" si="51"/>
        <v>0</v>
      </c>
      <c r="BB377" s="64">
        <f t="shared" si="52"/>
        <v>0</v>
      </c>
      <c r="BC377" s="25" t="str">
        <f t="shared" si="53"/>
        <v>INR Zero Only</v>
      </c>
      <c r="IA377" s="26">
        <v>4.65</v>
      </c>
      <c r="IB377" s="57" t="s">
        <v>752</v>
      </c>
      <c r="IC377" s="26" t="s">
        <v>286</v>
      </c>
      <c r="ID377" s="26">
        <v>4</v>
      </c>
      <c r="IE377" s="27" t="s">
        <v>754</v>
      </c>
      <c r="IF377" s="27"/>
      <c r="IG377" s="27"/>
      <c r="IH377" s="27"/>
      <c r="II377" s="27"/>
    </row>
    <row r="378" spans="1:243" s="26" customFormat="1" ht="35.25" customHeight="1">
      <c r="A378" s="65">
        <v>4.66</v>
      </c>
      <c r="B378" s="124" t="s">
        <v>758</v>
      </c>
      <c r="C378" s="58"/>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c r="AS378" s="121"/>
      <c r="AT378" s="121"/>
      <c r="AU378" s="121"/>
      <c r="AV378" s="121"/>
      <c r="AW378" s="121"/>
      <c r="AX378" s="121"/>
      <c r="AY378" s="121"/>
      <c r="AZ378" s="121"/>
      <c r="BA378" s="121"/>
      <c r="BB378" s="121"/>
      <c r="BC378" s="121"/>
      <c r="IA378" s="26">
        <v>4.66</v>
      </c>
      <c r="IB378" s="57" t="s">
        <v>919</v>
      </c>
      <c r="IE378" s="27"/>
      <c r="IF378" s="27"/>
      <c r="IG378" s="27"/>
      <c r="IH378" s="27"/>
      <c r="II378" s="27"/>
    </row>
    <row r="379" spans="1:243" s="26" customFormat="1" ht="35.25" customHeight="1">
      <c r="A379" s="65">
        <v>4.67</v>
      </c>
      <c r="B379" s="124" t="s">
        <v>759</v>
      </c>
      <c r="C379" s="58"/>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c r="AR379" s="121"/>
      <c r="AS379" s="121"/>
      <c r="AT379" s="121"/>
      <c r="AU379" s="121"/>
      <c r="AV379" s="121"/>
      <c r="AW379" s="121"/>
      <c r="AX379" s="121"/>
      <c r="AY379" s="121"/>
      <c r="AZ379" s="121"/>
      <c r="BA379" s="121"/>
      <c r="BB379" s="121"/>
      <c r="BC379" s="121"/>
      <c r="IA379" s="26">
        <v>4.67</v>
      </c>
      <c r="IB379" s="57" t="s">
        <v>759</v>
      </c>
      <c r="IE379" s="27"/>
      <c r="IF379" s="27"/>
      <c r="IG379" s="27"/>
      <c r="IH379" s="27"/>
      <c r="II379" s="27"/>
    </row>
    <row r="380" spans="1:243" s="26" customFormat="1" ht="35.25" customHeight="1">
      <c r="A380" s="65">
        <v>4.68</v>
      </c>
      <c r="B380" s="124" t="s">
        <v>760</v>
      </c>
      <c r="C380" s="58"/>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IA380" s="26">
        <v>4.68</v>
      </c>
      <c r="IB380" s="57" t="s">
        <v>760</v>
      </c>
      <c r="IE380" s="27"/>
      <c r="IF380" s="27"/>
      <c r="IG380" s="27"/>
      <c r="IH380" s="27"/>
      <c r="II380" s="27"/>
    </row>
    <row r="381" spans="1:243" s="26" customFormat="1" ht="35.25" customHeight="1">
      <c r="A381" s="65">
        <v>4.69</v>
      </c>
      <c r="B381" s="124" t="s">
        <v>761</v>
      </c>
      <c r="C381" s="58"/>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IA381" s="26">
        <v>4.69</v>
      </c>
      <c r="IB381" s="57" t="s">
        <v>761</v>
      </c>
      <c r="IE381" s="27"/>
      <c r="IF381" s="27"/>
      <c r="IG381" s="27"/>
      <c r="IH381" s="27"/>
      <c r="II381" s="27"/>
    </row>
    <row r="382" spans="1:243" s="26" customFormat="1" ht="35.25" customHeight="1">
      <c r="A382" s="65">
        <v>4.7</v>
      </c>
      <c r="B382" s="125" t="s">
        <v>762</v>
      </c>
      <c r="C382" s="58"/>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IA382" s="26">
        <v>4.7</v>
      </c>
      <c r="IB382" s="57" t="s">
        <v>762</v>
      </c>
      <c r="IE382" s="27"/>
      <c r="IF382" s="27"/>
      <c r="IG382" s="27"/>
      <c r="IH382" s="27"/>
      <c r="II382" s="27"/>
    </row>
    <row r="383" spans="1:243" s="26" customFormat="1" ht="35.25" customHeight="1">
      <c r="A383" s="65">
        <v>4.71</v>
      </c>
      <c r="B383" s="126" t="s">
        <v>763</v>
      </c>
      <c r="C383" s="58" t="s">
        <v>287</v>
      </c>
      <c r="D383" s="91">
        <v>2</v>
      </c>
      <c r="E383" s="59" t="s">
        <v>23</v>
      </c>
      <c r="F383" s="56"/>
      <c r="G383" s="60"/>
      <c r="H383" s="29"/>
      <c r="I383" s="28" t="s">
        <v>24</v>
      </c>
      <c r="J383" s="30">
        <f t="shared" si="45"/>
        <v>1</v>
      </c>
      <c r="K383" s="31" t="s">
        <v>25</v>
      </c>
      <c r="L383" s="31" t="s">
        <v>4</v>
      </c>
      <c r="M383" s="61"/>
      <c r="N383" s="68">
        <f t="shared" si="46"/>
        <v>0</v>
      </c>
      <c r="O383" s="61"/>
      <c r="P383" s="61"/>
      <c r="Q383" s="55"/>
      <c r="R383" s="69">
        <f t="shared" si="47"/>
        <v>0</v>
      </c>
      <c r="S383" s="62">
        <f t="shared" si="48"/>
        <v>0</v>
      </c>
      <c r="T383" s="55"/>
      <c r="U383" s="69">
        <f t="shared" si="49"/>
        <v>0</v>
      </c>
      <c r="V383" s="63">
        <f t="shared" si="50"/>
        <v>0</v>
      </c>
      <c r="W383" s="69"/>
      <c r="X383" s="63"/>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62">
        <f t="shared" si="51"/>
        <v>0</v>
      </c>
      <c r="BB383" s="64">
        <f t="shared" si="52"/>
        <v>0</v>
      </c>
      <c r="BC383" s="25" t="str">
        <f t="shared" si="53"/>
        <v>INR Zero Only</v>
      </c>
      <c r="IA383" s="26">
        <v>4.71</v>
      </c>
      <c r="IB383" s="57" t="s">
        <v>763</v>
      </c>
      <c r="IC383" s="26" t="s">
        <v>287</v>
      </c>
      <c r="ID383" s="26">
        <v>2</v>
      </c>
      <c r="IE383" s="27" t="s">
        <v>23</v>
      </c>
      <c r="IF383" s="27"/>
      <c r="IG383" s="27"/>
      <c r="IH383" s="27"/>
      <c r="II383" s="27"/>
    </row>
    <row r="384" spans="1:243" s="26" customFormat="1" ht="35.25" customHeight="1">
      <c r="A384" s="65">
        <v>4.72</v>
      </c>
      <c r="B384" s="127" t="s">
        <v>764</v>
      </c>
      <c r="C384" s="58"/>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IA384" s="26">
        <v>4.72</v>
      </c>
      <c r="IB384" s="57" t="s">
        <v>764</v>
      </c>
      <c r="IE384" s="27"/>
      <c r="IF384" s="27"/>
      <c r="IG384" s="27"/>
      <c r="IH384" s="27"/>
      <c r="II384" s="27"/>
    </row>
    <row r="385" spans="1:243" s="26" customFormat="1" ht="35.25" customHeight="1">
      <c r="A385" s="65">
        <v>4.73</v>
      </c>
      <c r="B385" s="128" t="s">
        <v>765</v>
      </c>
      <c r="C385" s="58" t="s">
        <v>288</v>
      </c>
      <c r="D385" s="91">
        <v>60</v>
      </c>
      <c r="E385" s="59" t="s">
        <v>575</v>
      </c>
      <c r="F385" s="56"/>
      <c r="G385" s="60"/>
      <c r="H385" s="29"/>
      <c r="I385" s="28" t="s">
        <v>24</v>
      </c>
      <c r="J385" s="30">
        <f t="shared" si="45"/>
        <v>1</v>
      </c>
      <c r="K385" s="31" t="s">
        <v>25</v>
      </c>
      <c r="L385" s="31" t="s">
        <v>4</v>
      </c>
      <c r="M385" s="61"/>
      <c r="N385" s="68">
        <f t="shared" si="46"/>
        <v>0</v>
      </c>
      <c r="O385" s="61"/>
      <c r="P385" s="61"/>
      <c r="Q385" s="55"/>
      <c r="R385" s="69">
        <f t="shared" si="47"/>
        <v>0</v>
      </c>
      <c r="S385" s="62">
        <f t="shared" si="48"/>
        <v>0</v>
      </c>
      <c r="T385" s="55"/>
      <c r="U385" s="69">
        <f t="shared" si="49"/>
        <v>0</v>
      </c>
      <c r="V385" s="63">
        <f t="shared" si="50"/>
        <v>0</v>
      </c>
      <c r="W385" s="69"/>
      <c r="X385" s="63"/>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62">
        <f t="shared" si="51"/>
        <v>0</v>
      </c>
      <c r="BB385" s="64">
        <f t="shared" si="52"/>
        <v>0</v>
      </c>
      <c r="BC385" s="25" t="str">
        <f t="shared" si="53"/>
        <v>INR Zero Only</v>
      </c>
      <c r="IA385" s="26">
        <v>4.73</v>
      </c>
      <c r="IB385" s="57" t="s">
        <v>765</v>
      </c>
      <c r="IC385" s="26" t="s">
        <v>288</v>
      </c>
      <c r="ID385" s="26">
        <v>60</v>
      </c>
      <c r="IE385" s="27" t="s">
        <v>575</v>
      </c>
      <c r="IF385" s="27"/>
      <c r="IG385" s="27"/>
      <c r="IH385" s="27"/>
      <c r="II385" s="27"/>
    </row>
    <row r="386" spans="1:243" s="26" customFormat="1" ht="35.25" customHeight="1">
      <c r="A386" s="65">
        <v>4.74</v>
      </c>
      <c r="B386" s="124" t="s">
        <v>766</v>
      </c>
      <c r="C386" s="58"/>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IA386" s="26">
        <v>4.74</v>
      </c>
      <c r="IB386" s="57" t="s">
        <v>920</v>
      </c>
      <c r="IE386" s="27"/>
      <c r="IF386" s="27"/>
      <c r="IG386" s="27"/>
      <c r="IH386" s="27"/>
      <c r="II386" s="27"/>
    </row>
    <row r="387" spans="1:243" s="26" customFormat="1" ht="35.25" customHeight="1">
      <c r="A387" s="65">
        <v>4.75</v>
      </c>
      <c r="B387" s="129" t="s">
        <v>767</v>
      </c>
      <c r="C387" s="58" t="s">
        <v>289</v>
      </c>
      <c r="D387" s="91">
        <v>4</v>
      </c>
      <c r="E387" s="59" t="s">
        <v>768</v>
      </c>
      <c r="F387" s="56"/>
      <c r="G387" s="60"/>
      <c r="H387" s="29"/>
      <c r="I387" s="28" t="s">
        <v>24</v>
      </c>
      <c r="J387" s="30">
        <f t="shared" si="45"/>
        <v>1</v>
      </c>
      <c r="K387" s="31" t="s">
        <v>25</v>
      </c>
      <c r="L387" s="31" t="s">
        <v>4</v>
      </c>
      <c r="M387" s="61"/>
      <c r="N387" s="68">
        <f t="shared" si="46"/>
        <v>0</v>
      </c>
      <c r="O387" s="61"/>
      <c r="P387" s="61"/>
      <c r="Q387" s="55"/>
      <c r="R387" s="69">
        <f t="shared" si="47"/>
        <v>0</v>
      </c>
      <c r="S387" s="62">
        <f t="shared" si="48"/>
        <v>0</v>
      </c>
      <c r="T387" s="55"/>
      <c r="U387" s="69">
        <f t="shared" si="49"/>
        <v>0</v>
      </c>
      <c r="V387" s="63">
        <f t="shared" si="50"/>
        <v>0</v>
      </c>
      <c r="W387" s="69"/>
      <c r="X387" s="63"/>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62">
        <f t="shared" si="51"/>
        <v>0</v>
      </c>
      <c r="BB387" s="64">
        <f t="shared" si="52"/>
        <v>0</v>
      </c>
      <c r="BC387" s="25" t="str">
        <f t="shared" si="53"/>
        <v>INR Zero Only</v>
      </c>
      <c r="IA387" s="26">
        <v>4.75</v>
      </c>
      <c r="IB387" s="57" t="s">
        <v>767</v>
      </c>
      <c r="IC387" s="26" t="s">
        <v>289</v>
      </c>
      <c r="ID387" s="26">
        <v>4</v>
      </c>
      <c r="IE387" s="27" t="s">
        <v>768</v>
      </c>
      <c r="IF387" s="27"/>
      <c r="IG387" s="27"/>
      <c r="IH387" s="27"/>
      <c r="II387" s="27"/>
    </row>
    <row r="388" spans="1:243" s="26" customFormat="1" ht="35.25" customHeight="1">
      <c r="A388" s="65">
        <v>4.76</v>
      </c>
      <c r="B388" s="124" t="s">
        <v>769</v>
      </c>
      <c r="C388" s="58"/>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c r="AS388" s="124"/>
      <c r="AT388" s="124"/>
      <c r="AU388" s="124"/>
      <c r="AV388" s="124"/>
      <c r="AW388" s="124"/>
      <c r="AX388" s="124"/>
      <c r="AY388" s="124"/>
      <c r="AZ388" s="124"/>
      <c r="BA388" s="124"/>
      <c r="BB388" s="124"/>
      <c r="BC388" s="124"/>
      <c r="IA388" s="26">
        <v>4.76</v>
      </c>
      <c r="IB388" s="57" t="s">
        <v>921</v>
      </c>
      <c r="IE388" s="27"/>
      <c r="IF388" s="27"/>
      <c r="IG388" s="27"/>
      <c r="IH388" s="27"/>
      <c r="II388" s="27"/>
    </row>
    <row r="389" spans="1:243" s="26" customFormat="1" ht="35.25" customHeight="1">
      <c r="A389" s="65">
        <v>4.77</v>
      </c>
      <c r="B389" s="129" t="s">
        <v>765</v>
      </c>
      <c r="C389" s="58" t="s">
        <v>290</v>
      </c>
      <c r="D389" s="91">
        <v>2</v>
      </c>
      <c r="E389" s="59" t="s">
        <v>768</v>
      </c>
      <c r="F389" s="56"/>
      <c r="G389" s="60"/>
      <c r="H389" s="29"/>
      <c r="I389" s="28" t="s">
        <v>24</v>
      </c>
      <c r="J389" s="30">
        <f t="shared" si="45"/>
        <v>1</v>
      </c>
      <c r="K389" s="31" t="s">
        <v>25</v>
      </c>
      <c r="L389" s="31" t="s">
        <v>4</v>
      </c>
      <c r="M389" s="61"/>
      <c r="N389" s="68">
        <f t="shared" si="46"/>
        <v>0</v>
      </c>
      <c r="O389" s="61"/>
      <c r="P389" s="61"/>
      <c r="Q389" s="55"/>
      <c r="R389" s="69">
        <f t="shared" si="47"/>
        <v>0</v>
      </c>
      <c r="S389" s="62">
        <f t="shared" si="48"/>
        <v>0</v>
      </c>
      <c r="T389" s="55"/>
      <c r="U389" s="69">
        <f t="shared" si="49"/>
        <v>0</v>
      </c>
      <c r="V389" s="63">
        <f t="shared" si="50"/>
        <v>0</v>
      </c>
      <c r="W389" s="69"/>
      <c r="X389" s="63"/>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62">
        <f t="shared" si="51"/>
        <v>0</v>
      </c>
      <c r="BB389" s="64">
        <f t="shared" si="52"/>
        <v>0</v>
      </c>
      <c r="BC389" s="25" t="str">
        <f t="shared" si="53"/>
        <v>INR Zero Only</v>
      </c>
      <c r="IA389" s="26">
        <v>4.77</v>
      </c>
      <c r="IB389" s="57" t="s">
        <v>765</v>
      </c>
      <c r="IC389" s="26" t="s">
        <v>290</v>
      </c>
      <c r="ID389" s="26">
        <v>2</v>
      </c>
      <c r="IE389" s="27" t="s">
        <v>768</v>
      </c>
      <c r="IF389" s="27"/>
      <c r="IG389" s="27"/>
      <c r="IH389" s="27"/>
      <c r="II389" s="27"/>
    </row>
    <row r="390" spans="1:243" s="26" customFormat="1" ht="35.25" customHeight="1">
      <c r="A390" s="65">
        <v>4.78</v>
      </c>
      <c r="B390" s="129" t="s">
        <v>770</v>
      </c>
      <c r="C390" s="58"/>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IA390" s="26">
        <v>4.78</v>
      </c>
      <c r="IB390" s="57" t="s">
        <v>770</v>
      </c>
      <c r="IE390" s="27"/>
      <c r="IF390" s="27"/>
      <c r="IG390" s="27"/>
      <c r="IH390" s="27"/>
      <c r="II390" s="27"/>
    </row>
    <row r="391" spans="1:243" s="26" customFormat="1" ht="35.25" customHeight="1">
      <c r="A391" s="65">
        <v>4.79</v>
      </c>
      <c r="B391" s="129" t="s">
        <v>765</v>
      </c>
      <c r="C391" s="58" t="s">
        <v>291</v>
      </c>
      <c r="D391" s="91">
        <v>2</v>
      </c>
      <c r="E391" s="59" t="s">
        <v>768</v>
      </c>
      <c r="F391" s="56"/>
      <c r="G391" s="60"/>
      <c r="H391" s="29"/>
      <c r="I391" s="28" t="s">
        <v>24</v>
      </c>
      <c r="J391" s="30">
        <f t="shared" si="45"/>
        <v>1</v>
      </c>
      <c r="K391" s="31" t="s">
        <v>25</v>
      </c>
      <c r="L391" s="31" t="s">
        <v>4</v>
      </c>
      <c r="M391" s="61"/>
      <c r="N391" s="68">
        <f t="shared" si="46"/>
        <v>0</v>
      </c>
      <c r="O391" s="61"/>
      <c r="P391" s="61"/>
      <c r="Q391" s="55"/>
      <c r="R391" s="69">
        <f t="shared" si="47"/>
        <v>0</v>
      </c>
      <c r="S391" s="62">
        <f t="shared" si="48"/>
        <v>0</v>
      </c>
      <c r="T391" s="55"/>
      <c r="U391" s="69">
        <f t="shared" si="49"/>
        <v>0</v>
      </c>
      <c r="V391" s="63">
        <f t="shared" si="50"/>
        <v>0</v>
      </c>
      <c r="W391" s="69"/>
      <c r="X391" s="63"/>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62">
        <f t="shared" si="51"/>
        <v>0</v>
      </c>
      <c r="BB391" s="64">
        <f t="shared" si="52"/>
        <v>0</v>
      </c>
      <c r="BC391" s="25" t="str">
        <f t="shared" si="53"/>
        <v>INR Zero Only</v>
      </c>
      <c r="IA391" s="26">
        <v>4.79</v>
      </c>
      <c r="IB391" s="57" t="s">
        <v>765</v>
      </c>
      <c r="IC391" s="26" t="s">
        <v>291</v>
      </c>
      <c r="ID391" s="26">
        <v>2</v>
      </c>
      <c r="IE391" s="27" t="s">
        <v>768</v>
      </c>
      <c r="IF391" s="27"/>
      <c r="IG391" s="27"/>
      <c r="IH391" s="27"/>
      <c r="II391" s="27"/>
    </row>
    <row r="392" spans="1:243" s="26" customFormat="1" ht="35.25" customHeight="1">
      <c r="A392" s="65">
        <v>4.8</v>
      </c>
      <c r="B392" s="124" t="s">
        <v>771</v>
      </c>
      <c r="C392" s="58"/>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c r="AN392" s="129"/>
      <c r="AO392" s="129"/>
      <c r="AP392" s="129"/>
      <c r="AQ392" s="129"/>
      <c r="AR392" s="129"/>
      <c r="AS392" s="129"/>
      <c r="AT392" s="129"/>
      <c r="AU392" s="129"/>
      <c r="AV392" s="129"/>
      <c r="AW392" s="129"/>
      <c r="AX392" s="129"/>
      <c r="AY392" s="129"/>
      <c r="AZ392" s="129"/>
      <c r="BA392" s="129"/>
      <c r="BB392" s="129"/>
      <c r="BC392" s="129"/>
      <c r="IA392" s="26">
        <v>4.8</v>
      </c>
      <c r="IB392" s="57" t="s">
        <v>922</v>
      </c>
      <c r="IE392" s="27"/>
      <c r="IF392" s="27"/>
      <c r="IG392" s="27"/>
      <c r="IH392" s="27"/>
      <c r="II392" s="27"/>
    </row>
    <row r="393" spans="1:243" s="26" customFormat="1" ht="35.25" customHeight="1">
      <c r="A393" s="65">
        <v>4.81</v>
      </c>
      <c r="B393" s="130" t="s">
        <v>772</v>
      </c>
      <c r="C393" s="58"/>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c r="AP393" s="129"/>
      <c r="AQ393" s="129"/>
      <c r="AR393" s="129"/>
      <c r="AS393" s="129"/>
      <c r="AT393" s="129"/>
      <c r="AU393" s="129"/>
      <c r="AV393" s="129"/>
      <c r="AW393" s="129"/>
      <c r="AX393" s="129"/>
      <c r="AY393" s="129"/>
      <c r="AZ393" s="129"/>
      <c r="BA393" s="129"/>
      <c r="BB393" s="129"/>
      <c r="BC393" s="129"/>
      <c r="IA393" s="26">
        <v>4.81</v>
      </c>
      <c r="IB393" s="57" t="s">
        <v>772</v>
      </c>
      <c r="IE393" s="27"/>
      <c r="IF393" s="27"/>
      <c r="IG393" s="27"/>
      <c r="IH393" s="27"/>
      <c r="II393" s="27"/>
    </row>
    <row r="394" spans="1:243" s="26" customFormat="1" ht="35.25" customHeight="1">
      <c r="A394" s="65">
        <v>4.82</v>
      </c>
      <c r="B394" s="130" t="s">
        <v>773</v>
      </c>
      <c r="C394" s="58"/>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c r="AN394" s="129"/>
      <c r="AO394" s="129"/>
      <c r="AP394" s="129"/>
      <c r="AQ394" s="129"/>
      <c r="AR394" s="129"/>
      <c r="AS394" s="129"/>
      <c r="AT394" s="129"/>
      <c r="AU394" s="129"/>
      <c r="AV394" s="129"/>
      <c r="AW394" s="129"/>
      <c r="AX394" s="129"/>
      <c r="AY394" s="129"/>
      <c r="AZ394" s="129"/>
      <c r="BA394" s="129"/>
      <c r="BB394" s="129"/>
      <c r="BC394" s="129"/>
      <c r="IA394" s="26">
        <v>4.82</v>
      </c>
      <c r="IB394" s="57" t="s">
        <v>773</v>
      </c>
      <c r="IE394" s="27"/>
      <c r="IF394" s="27"/>
      <c r="IG394" s="27"/>
      <c r="IH394" s="27"/>
      <c r="II394" s="27"/>
    </row>
    <row r="395" spans="1:243" s="26" customFormat="1" ht="35.25" customHeight="1">
      <c r="A395" s="65">
        <v>4.83</v>
      </c>
      <c r="B395" s="130" t="s">
        <v>774</v>
      </c>
      <c r="C395" s="58"/>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c r="AN395" s="129"/>
      <c r="AO395" s="129"/>
      <c r="AP395" s="129"/>
      <c r="AQ395" s="129"/>
      <c r="AR395" s="129"/>
      <c r="AS395" s="129"/>
      <c r="AT395" s="129"/>
      <c r="AU395" s="129"/>
      <c r="AV395" s="129"/>
      <c r="AW395" s="129"/>
      <c r="AX395" s="129"/>
      <c r="AY395" s="129"/>
      <c r="AZ395" s="129"/>
      <c r="BA395" s="129"/>
      <c r="BB395" s="129"/>
      <c r="BC395" s="129"/>
      <c r="IA395" s="26">
        <v>4.83</v>
      </c>
      <c r="IB395" s="57" t="s">
        <v>774</v>
      </c>
      <c r="IE395" s="27"/>
      <c r="IF395" s="27"/>
      <c r="IG395" s="27"/>
      <c r="IH395" s="27"/>
      <c r="II395" s="27"/>
    </row>
    <row r="396" spans="1:243" s="26" customFormat="1" ht="35.25" customHeight="1">
      <c r="A396" s="65">
        <v>4.84</v>
      </c>
      <c r="B396" s="124" t="s">
        <v>775</v>
      </c>
      <c r="C396" s="58" t="s">
        <v>292</v>
      </c>
      <c r="D396" s="91">
        <v>10</v>
      </c>
      <c r="E396" s="92" t="s">
        <v>768</v>
      </c>
      <c r="F396" s="56"/>
      <c r="G396" s="60"/>
      <c r="H396" s="29"/>
      <c r="I396" s="28" t="s">
        <v>24</v>
      </c>
      <c r="J396" s="30">
        <f t="shared" si="45"/>
        <v>1</v>
      </c>
      <c r="K396" s="31" t="s">
        <v>25</v>
      </c>
      <c r="L396" s="31" t="s">
        <v>4</v>
      </c>
      <c r="M396" s="61"/>
      <c r="N396" s="68">
        <f t="shared" si="46"/>
        <v>0</v>
      </c>
      <c r="O396" s="61"/>
      <c r="P396" s="61"/>
      <c r="Q396" s="55"/>
      <c r="R396" s="69">
        <f t="shared" si="47"/>
        <v>0</v>
      </c>
      <c r="S396" s="62">
        <f t="shared" si="48"/>
        <v>0</v>
      </c>
      <c r="T396" s="55"/>
      <c r="U396" s="69">
        <f t="shared" si="49"/>
        <v>0</v>
      </c>
      <c r="V396" s="63">
        <f t="shared" si="50"/>
        <v>0</v>
      </c>
      <c r="W396" s="69"/>
      <c r="X396" s="63"/>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62">
        <f t="shared" si="51"/>
        <v>0</v>
      </c>
      <c r="BB396" s="64">
        <f t="shared" si="52"/>
        <v>0</v>
      </c>
      <c r="BC396" s="25" t="str">
        <f t="shared" si="53"/>
        <v>INR Zero Only</v>
      </c>
      <c r="IA396" s="26">
        <v>4.84</v>
      </c>
      <c r="IB396" s="57" t="s">
        <v>775</v>
      </c>
      <c r="IC396" s="26" t="s">
        <v>292</v>
      </c>
      <c r="ID396" s="26">
        <v>10</v>
      </c>
      <c r="IE396" s="27" t="s">
        <v>768</v>
      </c>
      <c r="IF396" s="27"/>
      <c r="IG396" s="27"/>
      <c r="IH396" s="27"/>
      <c r="II396" s="27"/>
    </row>
    <row r="397" spans="1:243" s="26" customFormat="1" ht="35.25" customHeight="1">
      <c r="A397" s="65">
        <v>4.85</v>
      </c>
      <c r="B397" s="131" t="s">
        <v>776</v>
      </c>
      <c r="C397" s="58" t="s">
        <v>293</v>
      </c>
      <c r="D397" s="91">
        <v>2</v>
      </c>
      <c r="E397" s="92" t="s">
        <v>768</v>
      </c>
      <c r="F397" s="56"/>
      <c r="G397" s="60"/>
      <c r="H397" s="29"/>
      <c r="I397" s="28" t="s">
        <v>24</v>
      </c>
      <c r="J397" s="30">
        <f t="shared" si="45"/>
        <v>1</v>
      </c>
      <c r="K397" s="31" t="s">
        <v>25</v>
      </c>
      <c r="L397" s="31" t="s">
        <v>4</v>
      </c>
      <c r="M397" s="61"/>
      <c r="N397" s="68">
        <f t="shared" si="46"/>
        <v>0</v>
      </c>
      <c r="O397" s="61"/>
      <c r="P397" s="61"/>
      <c r="Q397" s="55"/>
      <c r="R397" s="69">
        <f t="shared" si="47"/>
        <v>0</v>
      </c>
      <c r="S397" s="62">
        <f t="shared" si="48"/>
        <v>0</v>
      </c>
      <c r="T397" s="55"/>
      <c r="U397" s="69">
        <f t="shared" si="49"/>
        <v>0</v>
      </c>
      <c r="V397" s="63">
        <f t="shared" si="50"/>
        <v>0</v>
      </c>
      <c r="W397" s="69"/>
      <c r="X397" s="63"/>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62">
        <f t="shared" si="51"/>
        <v>0</v>
      </c>
      <c r="BB397" s="64">
        <f t="shared" si="52"/>
        <v>0</v>
      </c>
      <c r="BC397" s="25" t="str">
        <f t="shared" si="53"/>
        <v>INR Zero Only</v>
      </c>
      <c r="IA397" s="26">
        <v>4.85</v>
      </c>
      <c r="IB397" s="57" t="s">
        <v>923</v>
      </c>
      <c r="IC397" s="26" t="s">
        <v>293</v>
      </c>
      <c r="ID397" s="26">
        <v>2</v>
      </c>
      <c r="IE397" s="27" t="s">
        <v>768</v>
      </c>
      <c r="IF397" s="27"/>
      <c r="IG397" s="27"/>
      <c r="IH397" s="27"/>
      <c r="II397" s="27"/>
    </row>
    <row r="398" spans="1:243" s="26" customFormat="1" ht="35.25" customHeight="1">
      <c r="A398" s="65">
        <v>4.86</v>
      </c>
      <c r="B398" s="132" t="s">
        <v>777</v>
      </c>
      <c r="C398" s="58" t="s">
        <v>294</v>
      </c>
      <c r="D398" s="91">
        <v>2</v>
      </c>
      <c r="E398" s="92" t="s">
        <v>768</v>
      </c>
      <c r="F398" s="56"/>
      <c r="G398" s="60"/>
      <c r="H398" s="29"/>
      <c r="I398" s="28" t="s">
        <v>24</v>
      </c>
      <c r="J398" s="30">
        <f aca="true" t="shared" si="54" ref="J398:J461">IF(I398="Less(-)",-1,1)</f>
        <v>1</v>
      </c>
      <c r="K398" s="31" t="s">
        <v>25</v>
      </c>
      <c r="L398" s="31" t="s">
        <v>4</v>
      </c>
      <c r="M398" s="61"/>
      <c r="N398" s="68">
        <f aca="true" t="shared" si="55" ref="N398:N461">M398*D398</f>
        <v>0</v>
      </c>
      <c r="O398" s="61"/>
      <c r="P398" s="61"/>
      <c r="Q398" s="55"/>
      <c r="R398" s="69">
        <f aca="true" t="shared" si="56" ref="R398:R461">N398*Q398</f>
        <v>0</v>
      </c>
      <c r="S398" s="62">
        <f aca="true" t="shared" si="57" ref="S398:S461">N398+P398+R398</f>
        <v>0</v>
      </c>
      <c r="T398" s="55"/>
      <c r="U398" s="69">
        <f aca="true" t="shared" si="58" ref="U398:U461">S398*T398</f>
        <v>0</v>
      </c>
      <c r="V398" s="63">
        <f aca="true" t="shared" si="59" ref="V398:V461">S398+U398</f>
        <v>0</v>
      </c>
      <c r="W398" s="69"/>
      <c r="X398" s="63"/>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62">
        <f aca="true" t="shared" si="60" ref="BA398:BA461">N398</f>
        <v>0</v>
      </c>
      <c r="BB398" s="64">
        <f aca="true" t="shared" si="61" ref="BB398:BB461">N398+O398+P398+R398</f>
        <v>0</v>
      </c>
      <c r="BC398" s="25" t="str">
        <f aca="true" t="shared" si="62" ref="BC398:BC461">SpellNumber(L398,BB398)</f>
        <v>INR Zero Only</v>
      </c>
      <c r="IA398" s="26">
        <v>4.86</v>
      </c>
      <c r="IB398" s="57" t="s">
        <v>924</v>
      </c>
      <c r="IC398" s="26" t="s">
        <v>294</v>
      </c>
      <c r="ID398" s="26">
        <v>2</v>
      </c>
      <c r="IE398" s="27" t="s">
        <v>768</v>
      </c>
      <c r="IF398" s="27"/>
      <c r="IG398" s="27"/>
      <c r="IH398" s="27"/>
      <c r="II398" s="27"/>
    </row>
    <row r="399" spans="1:243" s="26" customFormat="1" ht="35.25" customHeight="1">
      <c r="A399" s="65">
        <v>4.87</v>
      </c>
      <c r="B399" s="124" t="s">
        <v>778</v>
      </c>
      <c r="C399" s="58"/>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IA399" s="26">
        <v>4.87</v>
      </c>
      <c r="IB399" s="57" t="s">
        <v>925</v>
      </c>
      <c r="IE399" s="27"/>
      <c r="IF399" s="27"/>
      <c r="IG399" s="27"/>
      <c r="IH399" s="27"/>
      <c r="II399" s="27"/>
    </row>
    <row r="400" spans="1:243" s="26" customFormat="1" ht="35.25" customHeight="1">
      <c r="A400" s="65">
        <v>4.88</v>
      </c>
      <c r="B400" s="124" t="s">
        <v>779</v>
      </c>
      <c r="C400" s="58" t="s">
        <v>295</v>
      </c>
      <c r="D400" s="91">
        <v>2</v>
      </c>
      <c r="E400" s="92" t="s">
        <v>478</v>
      </c>
      <c r="F400" s="56"/>
      <c r="G400" s="60"/>
      <c r="H400" s="29"/>
      <c r="I400" s="28" t="s">
        <v>24</v>
      </c>
      <c r="J400" s="30">
        <f t="shared" si="54"/>
        <v>1</v>
      </c>
      <c r="K400" s="31" t="s">
        <v>25</v>
      </c>
      <c r="L400" s="31" t="s">
        <v>4</v>
      </c>
      <c r="M400" s="61"/>
      <c r="N400" s="68">
        <f t="shared" si="55"/>
        <v>0</v>
      </c>
      <c r="O400" s="61"/>
      <c r="P400" s="61"/>
      <c r="Q400" s="55"/>
      <c r="R400" s="69">
        <f t="shared" si="56"/>
        <v>0</v>
      </c>
      <c r="S400" s="62">
        <f t="shared" si="57"/>
        <v>0</v>
      </c>
      <c r="T400" s="55"/>
      <c r="U400" s="69">
        <f t="shared" si="58"/>
        <v>0</v>
      </c>
      <c r="V400" s="63">
        <f t="shared" si="59"/>
        <v>0</v>
      </c>
      <c r="W400" s="69"/>
      <c r="X400" s="63"/>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62">
        <f t="shared" si="60"/>
        <v>0</v>
      </c>
      <c r="BB400" s="64">
        <f t="shared" si="61"/>
        <v>0</v>
      </c>
      <c r="BC400" s="25" t="str">
        <f t="shared" si="62"/>
        <v>INR Zero Only</v>
      </c>
      <c r="IA400" s="26">
        <v>4.88</v>
      </c>
      <c r="IB400" s="57" t="s">
        <v>926</v>
      </c>
      <c r="IC400" s="26" t="s">
        <v>295</v>
      </c>
      <c r="ID400" s="26">
        <v>2</v>
      </c>
      <c r="IE400" s="27" t="s">
        <v>478</v>
      </c>
      <c r="IF400" s="27"/>
      <c r="IG400" s="27"/>
      <c r="IH400" s="27"/>
      <c r="II400" s="27"/>
    </row>
    <row r="401" spans="1:243" s="26" customFormat="1" ht="35.25" customHeight="1">
      <c r="A401" s="65">
        <v>4.89</v>
      </c>
      <c r="B401" s="124" t="s">
        <v>780</v>
      </c>
      <c r="C401" s="58" t="s">
        <v>296</v>
      </c>
      <c r="D401" s="91">
        <v>32</v>
      </c>
      <c r="E401" s="92" t="s">
        <v>478</v>
      </c>
      <c r="F401" s="56"/>
      <c r="G401" s="60"/>
      <c r="H401" s="29"/>
      <c r="I401" s="28" t="s">
        <v>24</v>
      </c>
      <c r="J401" s="30">
        <f t="shared" si="54"/>
        <v>1</v>
      </c>
      <c r="K401" s="31" t="s">
        <v>25</v>
      </c>
      <c r="L401" s="31" t="s">
        <v>4</v>
      </c>
      <c r="M401" s="61"/>
      <c r="N401" s="68">
        <f t="shared" si="55"/>
        <v>0</v>
      </c>
      <c r="O401" s="61"/>
      <c r="P401" s="61"/>
      <c r="Q401" s="55"/>
      <c r="R401" s="69">
        <f t="shared" si="56"/>
        <v>0</v>
      </c>
      <c r="S401" s="62">
        <f t="shared" si="57"/>
        <v>0</v>
      </c>
      <c r="T401" s="55"/>
      <c r="U401" s="69">
        <f t="shared" si="58"/>
        <v>0</v>
      </c>
      <c r="V401" s="63">
        <f t="shared" si="59"/>
        <v>0</v>
      </c>
      <c r="W401" s="69"/>
      <c r="X401" s="63"/>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62">
        <f t="shared" si="60"/>
        <v>0</v>
      </c>
      <c r="BB401" s="64">
        <f t="shared" si="61"/>
        <v>0</v>
      </c>
      <c r="BC401" s="25" t="str">
        <f t="shared" si="62"/>
        <v>INR Zero Only</v>
      </c>
      <c r="IA401" s="26">
        <v>4.89</v>
      </c>
      <c r="IB401" s="57" t="s">
        <v>927</v>
      </c>
      <c r="IC401" s="26" t="s">
        <v>296</v>
      </c>
      <c r="ID401" s="26">
        <v>32</v>
      </c>
      <c r="IE401" s="27" t="s">
        <v>478</v>
      </c>
      <c r="IF401" s="27"/>
      <c r="IG401" s="27"/>
      <c r="IH401" s="27"/>
      <c r="II401" s="27"/>
    </row>
    <row r="402" spans="1:243" s="26" customFormat="1" ht="35.25" customHeight="1">
      <c r="A402" s="65">
        <v>4.9</v>
      </c>
      <c r="B402" s="124" t="s">
        <v>781</v>
      </c>
      <c r="C402" s="58" t="s">
        <v>297</v>
      </c>
      <c r="D402" s="91">
        <v>2</v>
      </c>
      <c r="E402" s="92" t="s">
        <v>478</v>
      </c>
      <c r="F402" s="56"/>
      <c r="G402" s="60"/>
      <c r="H402" s="29"/>
      <c r="I402" s="28" t="s">
        <v>24</v>
      </c>
      <c r="J402" s="30">
        <f t="shared" si="54"/>
        <v>1</v>
      </c>
      <c r="K402" s="31" t="s">
        <v>25</v>
      </c>
      <c r="L402" s="31" t="s">
        <v>4</v>
      </c>
      <c r="M402" s="61"/>
      <c r="N402" s="68">
        <f t="shared" si="55"/>
        <v>0</v>
      </c>
      <c r="O402" s="61"/>
      <c r="P402" s="61"/>
      <c r="Q402" s="55"/>
      <c r="R402" s="69">
        <f t="shared" si="56"/>
        <v>0</v>
      </c>
      <c r="S402" s="62">
        <f t="shared" si="57"/>
        <v>0</v>
      </c>
      <c r="T402" s="55"/>
      <c r="U402" s="69">
        <f t="shared" si="58"/>
        <v>0</v>
      </c>
      <c r="V402" s="63">
        <f t="shared" si="59"/>
        <v>0</v>
      </c>
      <c r="W402" s="69"/>
      <c r="X402" s="63"/>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62">
        <f t="shared" si="60"/>
        <v>0</v>
      </c>
      <c r="BB402" s="64">
        <f t="shared" si="61"/>
        <v>0</v>
      </c>
      <c r="BC402" s="25" t="str">
        <f t="shared" si="62"/>
        <v>INR Zero Only</v>
      </c>
      <c r="IA402" s="26">
        <v>4.9</v>
      </c>
      <c r="IB402" s="57" t="s">
        <v>928</v>
      </c>
      <c r="IC402" s="26" t="s">
        <v>297</v>
      </c>
      <c r="ID402" s="26">
        <v>2</v>
      </c>
      <c r="IE402" s="27" t="s">
        <v>478</v>
      </c>
      <c r="IF402" s="27"/>
      <c r="IG402" s="27"/>
      <c r="IH402" s="27"/>
      <c r="II402" s="27"/>
    </row>
    <row r="403" spans="1:243" s="26" customFormat="1" ht="35.25" customHeight="1">
      <c r="A403" s="65">
        <v>4.91</v>
      </c>
      <c r="B403" s="124" t="s">
        <v>782</v>
      </c>
      <c r="C403" s="58" t="s">
        <v>298</v>
      </c>
      <c r="D403" s="91">
        <v>2</v>
      </c>
      <c r="E403" s="92" t="s">
        <v>768</v>
      </c>
      <c r="F403" s="56"/>
      <c r="G403" s="60"/>
      <c r="H403" s="29"/>
      <c r="I403" s="28" t="s">
        <v>24</v>
      </c>
      <c r="J403" s="30">
        <f t="shared" si="54"/>
        <v>1</v>
      </c>
      <c r="K403" s="31" t="s">
        <v>25</v>
      </c>
      <c r="L403" s="31" t="s">
        <v>4</v>
      </c>
      <c r="M403" s="61"/>
      <c r="N403" s="68">
        <f t="shared" si="55"/>
        <v>0</v>
      </c>
      <c r="O403" s="61"/>
      <c r="P403" s="61"/>
      <c r="Q403" s="55"/>
      <c r="R403" s="69">
        <f t="shared" si="56"/>
        <v>0</v>
      </c>
      <c r="S403" s="62">
        <f t="shared" si="57"/>
        <v>0</v>
      </c>
      <c r="T403" s="55"/>
      <c r="U403" s="69">
        <f t="shared" si="58"/>
        <v>0</v>
      </c>
      <c r="V403" s="63">
        <f t="shared" si="59"/>
        <v>0</v>
      </c>
      <c r="W403" s="69"/>
      <c r="X403" s="63"/>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62">
        <f t="shared" si="60"/>
        <v>0</v>
      </c>
      <c r="BB403" s="64">
        <f t="shared" si="61"/>
        <v>0</v>
      </c>
      <c r="BC403" s="25" t="str">
        <f t="shared" si="62"/>
        <v>INR Zero Only</v>
      </c>
      <c r="IA403" s="26">
        <v>4.91</v>
      </c>
      <c r="IB403" s="57" t="s">
        <v>929</v>
      </c>
      <c r="IC403" s="26" t="s">
        <v>298</v>
      </c>
      <c r="ID403" s="26">
        <v>2</v>
      </c>
      <c r="IE403" s="27" t="s">
        <v>768</v>
      </c>
      <c r="IF403" s="27"/>
      <c r="IG403" s="27"/>
      <c r="IH403" s="27"/>
      <c r="II403" s="27"/>
    </row>
    <row r="404" spans="1:243" s="26" customFormat="1" ht="35.25" customHeight="1">
      <c r="A404" s="65">
        <v>4.92</v>
      </c>
      <c r="B404" s="133" t="s">
        <v>783</v>
      </c>
      <c r="C404" s="58"/>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124"/>
      <c r="BB404" s="124"/>
      <c r="BC404" s="124"/>
      <c r="IA404" s="26">
        <v>4.92</v>
      </c>
      <c r="IB404" s="57" t="s">
        <v>783</v>
      </c>
      <c r="IE404" s="27"/>
      <c r="IF404" s="27"/>
      <c r="IG404" s="27"/>
      <c r="IH404" s="27"/>
      <c r="II404" s="27"/>
    </row>
    <row r="405" spans="1:243" s="26" customFormat="1" ht="35.25" customHeight="1">
      <c r="A405" s="65">
        <v>4.93</v>
      </c>
      <c r="B405" s="134" t="s">
        <v>784</v>
      </c>
      <c r="C405" s="58" t="s">
        <v>299</v>
      </c>
      <c r="D405" s="91">
        <v>128</v>
      </c>
      <c r="E405" s="92" t="s">
        <v>444</v>
      </c>
      <c r="F405" s="56"/>
      <c r="G405" s="60"/>
      <c r="H405" s="29"/>
      <c r="I405" s="28" t="s">
        <v>24</v>
      </c>
      <c r="J405" s="30">
        <f t="shared" si="54"/>
        <v>1</v>
      </c>
      <c r="K405" s="31" t="s">
        <v>25</v>
      </c>
      <c r="L405" s="31" t="s">
        <v>4</v>
      </c>
      <c r="M405" s="61"/>
      <c r="N405" s="68">
        <f t="shared" si="55"/>
        <v>0</v>
      </c>
      <c r="O405" s="61"/>
      <c r="P405" s="61"/>
      <c r="Q405" s="55"/>
      <c r="R405" s="69">
        <f t="shared" si="56"/>
        <v>0</v>
      </c>
      <c r="S405" s="62">
        <f t="shared" si="57"/>
        <v>0</v>
      </c>
      <c r="T405" s="55"/>
      <c r="U405" s="69">
        <f t="shared" si="58"/>
        <v>0</v>
      </c>
      <c r="V405" s="63">
        <f t="shared" si="59"/>
        <v>0</v>
      </c>
      <c r="W405" s="69"/>
      <c r="X405" s="63"/>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62">
        <f t="shared" si="60"/>
        <v>0</v>
      </c>
      <c r="BB405" s="64">
        <f t="shared" si="61"/>
        <v>0</v>
      </c>
      <c r="BC405" s="25" t="str">
        <f t="shared" si="62"/>
        <v>INR Zero Only</v>
      </c>
      <c r="IA405" s="26">
        <v>4.93</v>
      </c>
      <c r="IB405" s="57" t="s">
        <v>784</v>
      </c>
      <c r="IC405" s="26" t="s">
        <v>299</v>
      </c>
      <c r="ID405" s="26">
        <v>128</v>
      </c>
      <c r="IE405" s="27" t="s">
        <v>444</v>
      </c>
      <c r="IF405" s="27"/>
      <c r="IG405" s="27"/>
      <c r="IH405" s="27"/>
      <c r="II405" s="27"/>
    </row>
    <row r="406" spans="1:243" s="26" customFormat="1" ht="35.25" customHeight="1">
      <c r="A406" s="65">
        <v>4.94</v>
      </c>
      <c r="B406" s="134" t="s">
        <v>785</v>
      </c>
      <c r="C406" s="58" t="s">
        <v>300</v>
      </c>
      <c r="D406" s="91">
        <v>2</v>
      </c>
      <c r="E406" s="92" t="s">
        <v>444</v>
      </c>
      <c r="F406" s="56"/>
      <c r="G406" s="60"/>
      <c r="H406" s="29"/>
      <c r="I406" s="28" t="s">
        <v>24</v>
      </c>
      <c r="J406" s="30">
        <f t="shared" si="54"/>
        <v>1</v>
      </c>
      <c r="K406" s="31" t="s">
        <v>25</v>
      </c>
      <c r="L406" s="31" t="s">
        <v>4</v>
      </c>
      <c r="M406" s="61"/>
      <c r="N406" s="68">
        <f t="shared" si="55"/>
        <v>0</v>
      </c>
      <c r="O406" s="61"/>
      <c r="P406" s="61"/>
      <c r="Q406" s="55"/>
      <c r="R406" s="69">
        <f t="shared" si="56"/>
        <v>0</v>
      </c>
      <c r="S406" s="62">
        <f t="shared" si="57"/>
        <v>0</v>
      </c>
      <c r="T406" s="55"/>
      <c r="U406" s="69">
        <f t="shared" si="58"/>
        <v>0</v>
      </c>
      <c r="V406" s="63">
        <f t="shared" si="59"/>
        <v>0</v>
      </c>
      <c r="W406" s="69"/>
      <c r="X406" s="63"/>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62">
        <f t="shared" si="60"/>
        <v>0</v>
      </c>
      <c r="BB406" s="64">
        <f t="shared" si="61"/>
        <v>0</v>
      </c>
      <c r="BC406" s="25" t="str">
        <f t="shared" si="62"/>
        <v>INR Zero Only</v>
      </c>
      <c r="IA406" s="26">
        <v>4.94</v>
      </c>
      <c r="IB406" s="57" t="s">
        <v>785</v>
      </c>
      <c r="IC406" s="26" t="s">
        <v>300</v>
      </c>
      <c r="ID406" s="26">
        <v>2</v>
      </c>
      <c r="IE406" s="27" t="s">
        <v>444</v>
      </c>
      <c r="IF406" s="27"/>
      <c r="IG406" s="27"/>
      <c r="IH406" s="27"/>
      <c r="II406" s="27"/>
    </row>
    <row r="407" spans="1:243" s="26" customFormat="1" ht="35.25" customHeight="1">
      <c r="A407" s="65">
        <v>4.95</v>
      </c>
      <c r="B407" s="134" t="s">
        <v>786</v>
      </c>
      <c r="C407" s="58" t="s">
        <v>301</v>
      </c>
      <c r="D407" s="91">
        <v>2</v>
      </c>
      <c r="E407" s="92" t="s">
        <v>444</v>
      </c>
      <c r="F407" s="56"/>
      <c r="G407" s="60"/>
      <c r="H407" s="29"/>
      <c r="I407" s="28" t="s">
        <v>24</v>
      </c>
      <c r="J407" s="30">
        <f t="shared" si="54"/>
        <v>1</v>
      </c>
      <c r="K407" s="31" t="s">
        <v>25</v>
      </c>
      <c r="L407" s="31" t="s">
        <v>4</v>
      </c>
      <c r="M407" s="61"/>
      <c r="N407" s="68">
        <f t="shared" si="55"/>
        <v>0</v>
      </c>
      <c r="O407" s="61"/>
      <c r="P407" s="61"/>
      <c r="Q407" s="55"/>
      <c r="R407" s="69">
        <f t="shared" si="56"/>
        <v>0</v>
      </c>
      <c r="S407" s="62">
        <f t="shared" si="57"/>
        <v>0</v>
      </c>
      <c r="T407" s="55"/>
      <c r="U407" s="69">
        <f t="shared" si="58"/>
        <v>0</v>
      </c>
      <c r="V407" s="63">
        <f t="shared" si="59"/>
        <v>0</v>
      </c>
      <c r="W407" s="69"/>
      <c r="X407" s="63"/>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62">
        <f t="shared" si="60"/>
        <v>0</v>
      </c>
      <c r="BB407" s="64">
        <f t="shared" si="61"/>
        <v>0</v>
      </c>
      <c r="BC407" s="25" t="str">
        <f t="shared" si="62"/>
        <v>INR Zero Only</v>
      </c>
      <c r="IA407" s="26">
        <v>4.95</v>
      </c>
      <c r="IB407" s="57" t="s">
        <v>786</v>
      </c>
      <c r="IC407" s="26" t="s">
        <v>301</v>
      </c>
      <c r="ID407" s="26">
        <v>2</v>
      </c>
      <c r="IE407" s="27" t="s">
        <v>444</v>
      </c>
      <c r="IF407" s="27"/>
      <c r="IG407" s="27"/>
      <c r="IH407" s="27"/>
      <c r="II407" s="27"/>
    </row>
    <row r="408" spans="1:243" s="26" customFormat="1" ht="35.25" customHeight="1">
      <c r="A408" s="65">
        <v>4.96</v>
      </c>
      <c r="B408" s="135" t="s">
        <v>787</v>
      </c>
      <c r="C408" s="58"/>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IA408" s="26">
        <v>4.96</v>
      </c>
      <c r="IB408" s="57" t="s">
        <v>787</v>
      </c>
      <c r="IE408" s="27"/>
      <c r="IF408" s="27"/>
      <c r="IG408" s="27"/>
      <c r="IH408" s="27"/>
      <c r="II408" s="27"/>
    </row>
    <row r="409" spans="1:243" s="26" customFormat="1" ht="35.25" customHeight="1">
      <c r="A409" s="65">
        <v>4.97</v>
      </c>
      <c r="B409" s="135" t="s">
        <v>788</v>
      </c>
      <c r="C409" s="58" t="s">
        <v>302</v>
      </c>
      <c r="D409" s="91">
        <v>2</v>
      </c>
      <c r="E409" s="92" t="s">
        <v>23</v>
      </c>
      <c r="F409" s="56"/>
      <c r="G409" s="60"/>
      <c r="H409" s="29"/>
      <c r="I409" s="28" t="s">
        <v>24</v>
      </c>
      <c r="J409" s="30">
        <f t="shared" si="54"/>
        <v>1</v>
      </c>
      <c r="K409" s="31" t="s">
        <v>25</v>
      </c>
      <c r="L409" s="31" t="s">
        <v>4</v>
      </c>
      <c r="M409" s="61"/>
      <c r="N409" s="68">
        <f t="shared" si="55"/>
        <v>0</v>
      </c>
      <c r="O409" s="61"/>
      <c r="P409" s="61"/>
      <c r="Q409" s="55"/>
      <c r="R409" s="69">
        <f t="shared" si="56"/>
        <v>0</v>
      </c>
      <c r="S409" s="62">
        <f t="shared" si="57"/>
        <v>0</v>
      </c>
      <c r="T409" s="55"/>
      <c r="U409" s="69">
        <f t="shared" si="58"/>
        <v>0</v>
      </c>
      <c r="V409" s="63">
        <f t="shared" si="59"/>
        <v>0</v>
      </c>
      <c r="W409" s="69"/>
      <c r="X409" s="63"/>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62">
        <f t="shared" si="60"/>
        <v>0</v>
      </c>
      <c r="BB409" s="64">
        <f t="shared" si="61"/>
        <v>0</v>
      </c>
      <c r="BC409" s="25" t="str">
        <f t="shared" si="62"/>
        <v>INR Zero Only</v>
      </c>
      <c r="IA409" s="26">
        <v>4.97</v>
      </c>
      <c r="IB409" s="57" t="s">
        <v>788</v>
      </c>
      <c r="IC409" s="26" t="s">
        <v>302</v>
      </c>
      <c r="ID409" s="26">
        <v>2</v>
      </c>
      <c r="IE409" s="27" t="s">
        <v>23</v>
      </c>
      <c r="IF409" s="27"/>
      <c r="IG409" s="27"/>
      <c r="IH409" s="27"/>
      <c r="II409" s="27"/>
    </row>
    <row r="410" spans="1:243" s="26" customFormat="1" ht="35.25" customHeight="1">
      <c r="A410" s="65">
        <v>4.98</v>
      </c>
      <c r="B410" s="133" t="s">
        <v>789</v>
      </c>
      <c r="C410" s="58"/>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5"/>
      <c r="AY410" s="135"/>
      <c r="AZ410" s="135"/>
      <c r="BA410" s="135"/>
      <c r="BB410" s="135"/>
      <c r="BC410" s="135"/>
      <c r="IA410" s="26">
        <v>4.98</v>
      </c>
      <c r="IB410" s="57" t="s">
        <v>789</v>
      </c>
      <c r="IE410" s="27"/>
      <c r="IF410" s="27"/>
      <c r="IG410" s="27"/>
      <c r="IH410" s="27"/>
      <c r="II410" s="27"/>
    </row>
    <row r="411" spans="1:243" s="26" customFormat="1" ht="35.25" customHeight="1">
      <c r="A411" s="65">
        <v>4.99</v>
      </c>
      <c r="B411" s="133" t="s">
        <v>790</v>
      </c>
      <c r="C411" s="58" t="s">
        <v>303</v>
      </c>
      <c r="D411" s="91">
        <v>30</v>
      </c>
      <c r="E411" s="59" t="s">
        <v>791</v>
      </c>
      <c r="F411" s="56"/>
      <c r="G411" s="60"/>
      <c r="H411" s="29"/>
      <c r="I411" s="28" t="s">
        <v>24</v>
      </c>
      <c r="J411" s="30">
        <f t="shared" si="54"/>
        <v>1</v>
      </c>
      <c r="K411" s="31" t="s">
        <v>25</v>
      </c>
      <c r="L411" s="31" t="s">
        <v>4</v>
      </c>
      <c r="M411" s="61"/>
      <c r="N411" s="68">
        <f t="shared" si="55"/>
        <v>0</v>
      </c>
      <c r="O411" s="61"/>
      <c r="P411" s="61"/>
      <c r="Q411" s="55"/>
      <c r="R411" s="69">
        <f t="shared" si="56"/>
        <v>0</v>
      </c>
      <c r="S411" s="62">
        <f t="shared" si="57"/>
        <v>0</v>
      </c>
      <c r="T411" s="55"/>
      <c r="U411" s="69">
        <f t="shared" si="58"/>
        <v>0</v>
      </c>
      <c r="V411" s="63">
        <f t="shared" si="59"/>
        <v>0</v>
      </c>
      <c r="W411" s="69"/>
      <c r="X411" s="63"/>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62">
        <f t="shared" si="60"/>
        <v>0</v>
      </c>
      <c r="BB411" s="64">
        <f t="shared" si="61"/>
        <v>0</v>
      </c>
      <c r="BC411" s="25" t="str">
        <f t="shared" si="62"/>
        <v>INR Zero Only</v>
      </c>
      <c r="IA411" s="26">
        <v>4.99</v>
      </c>
      <c r="IB411" s="57" t="s">
        <v>790</v>
      </c>
      <c r="IC411" s="26" t="s">
        <v>303</v>
      </c>
      <c r="ID411" s="26">
        <v>30</v>
      </c>
      <c r="IE411" s="27" t="s">
        <v>791</v>
      </c>
      <c r="IF411" s="27"/>
      <c r="IG411" s="27"/>
      <c r="IH411" s="27"/>
      <c r="II411" s="27"/>
    </row>
    <row r="412" spans="1:243" s="26" customFormat="1" ht="35.25" customHeight="1">
      <c r="A412" s="65">
        <v>5</v>
      </c>
      <c r="B412" s="113" t="s">
        <v>792</v>
      </c>
      <c r="C412" s="58" t="s">
        <v>304</v>
      </c>
      <c r="D412" s="91">
        <v>96</v>
      </c>
      <c r="E412" s="92" t="s">
        <v>478</v>
      </c>
      <c r="F412" s="56"/>
      <c r="G412" s="60"/>
      <c r="H412" s="29"/>
      <c r="I412" s="28" t="s">
        <v>24</v>
      </c>
      <c r="J412" s="30">
        <f t="shared" si="54"/>
        <v>1</v>
      </c>
      <c r="K412" s="31" t="s">
        <v>25</v>
      </c>
      <c r="L412" s="31" t="s">
        <v>4</v>
      </c>
      <c r="M412" s="61"/>
      <c r="N412" s="68">
        <f t="shared" si="55"/>
        <v>0</v>
      </c>
      <c r="O412" s="61"/>
      <c r="P412" s="61"/>
      <c r="Q412" s="55"/>
      <c r="R412" s="69">
        <f t="shared" si="56"/>
        <v>0</v>
      </c>
      <c r="S412" s="62">
        <f t="shared" si="57"/>
        <v>0</v>
      </c>
      <c r="T412" s="55"/>
      <c r="U412" s="69">
        <f t="shared" si="58"/>
        <v>0</v>
      </c>
      <c r="V412" s="63">
        <f t="shared" si="59"/>
        <v>0</v>
      </c>
      <c r="W412" s="69"/>
      <c r="X412" s="63"/>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62">
        <f t="shared" si="60"/>
        <v>0</v>
      </c>
      <c r="BB412" s="64">
        <f t="shared" si="61"/>
        <v>0</v>
      </c>
      <c r="BC412" s="25" t="str">
        <f t="shared" si="62"/>
        <v>INR Zero Only</v>
      </c>
      <c r="IA412" s="26">
        <v>5</v>
      </c>
      <c r="IB412" s="57" t="s">
        <v>930</v>
      </c>
      <c r="IC412" s="26" t="s">
        <v>304</v>
      </c>
      <c r="ID412" s="26">
        <v>96</v>
      </c>
      <c r="IE412" s="27" t="s">
        <v>478</v>
      </c>
      <c r="IF412" s="27"/>
      <c r="IG412" s="27"/>
      <c r="IH412" s="27"/>
      <c r="II412" s="27"/>
    </row>
    <row r="413" spans="1:243" s="26" customFormat="1" ht="35.25" customHeight="1">
      <c r="A413" s="65">
        <v>5.01</v>
      </c>
      <c r="B413" s="136" t="s">
        <v>793</v>
      </c>
      <c r="C413" s="58" t="s">
        <v>305</v>
      </c>
      <c r="D413" s="91">
        <v>144</v>
      </c>
      <c r="E413" s="92" t="s">
        <v>478</v>
      </c>
      <c r="F413" s="56"/>
      <c r="G413" s="60"/>
      <c r="H413" s="29"/>
      <c r="I413" s="28" t="s">
        <v>24</v>
      </c>
      <c r="J413" s="30">
        <f t="shared" si="54"/>
        <v>1</v>
      </c>
      <c r="K413" s="31" t="s">
        <v>25</v>
      </c>
      <c r="L413" s="31" t="s">
        <v>4</v>
      </c>
      <c r="M413" s="61"/>
      <c r="N413" s="68">
        <f t="shared" si="55"/>
        <v>0</v>
      </c>
      <c r="O413" s="61"/>
      <c r="P413" s="61"/>
      <c r="Q413" s="55"/>
      <c r="R413" s="69">
        <f t="shared" si="56"/>
        <v>0</v>
      </c>
      <c r="S413" s="62">
        <f t="shared" si="57"/>
        <v>0</v>
      </c>
      <c r="T413" s="55"/>
      <c r="U413" s="69">
        <f t="shared" si="58"/>
        <v>0</v>
      </c>
      <c r="V413" s="63">
        <f t="shared" si="59"/>
        <v>0</v>
      </c>
      <c r="W413" s="69"/>
      <c r="X413" s="63"/>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62">
        <f t="shared" si="60"/>
        <v>0</v>
      </c>
      <c r="BB413" s="64">
        <f t="shared" si="61"/>
        <v>0</v>
      </c>
      <c r="BC413" s="25" t="str">
        <f t="shared" si="62"/>
        <v>INR Zero Only</v>
      </c>
      <c r="IA413" s="26">
        <v>5.01</v>
      </c>
      <c r="IB413" s="57" t="s">
        <v>931</v>
      </c>
      <c r="IC413" s="26" t="s">
        <v>305</v>
      </c>
      <c r="ID413" s="26">
        <v>144</v>
      </c>
      <c r="IE413" s="27" t="s">
        <v>478</v>
      </c>
      <c r="IF413" s="27"/>
      <c r="IG413" s="27"/>
      <c r="IH413" s="27"/>
      <c r="II413" s="27"/>
    </row>
    <row r="414" spans="1:243" s="26" customFormat="1" ht="35.25" customHeight="1">
      <c r="A414" s="65">
        <v>5.02</v>
      </c>
      <c r="B414" s="137" t="s">
        <v>794</v>
      </c>
      <c r="C414" s="58" t="s">
        <v>306</v>
      </c>
      <c r="D414" s="91">
        <v>16</v>
      </c>
      <c r="E414" s="92" t="s">
        <v>478</v>
      </c>
      <c r="F414" s="56"/>
      <c r="G414" s="60"/>
      <c r="H414" s="29"/>
      <c r="I414" s="28" t="s">
        <v>24</v>
      </c>
      <c r="J414" s="30">
        <f t="shared" si="54"/>
        <v>1</v>
      </c>
      <c r="K414" s="31" t="s">
        <v>25</v>
      </c>
      <c r="L414" s="31" t="s">
        <v>4</v>
      </c>
      <c r="M414" s="61"/>
      <c r="N414" s="68">
        <f t="shared" si="55"/>
        <v>0</v>
      </c>
      <c r="O414" s="61"/>
      <c r="P414" s="61"/>
      <c r="Q414" s="55"/>
      <c r="R414" s="69">
        <f t="shared" si="56"/>
        <v>0</v>
      </c>
      <c r="S414" s="62">
        <f t="shared" si="57"/>
        <v>0</v>
      </c>
      <c r="T414" s="55"/>
      <c r="U414" s="69">
        <f t="shared" si="58"/>
        <v>0</v>
      </c>
      <c r="V414" s="63">
        <f t="shared" si="59"/>
        <v>0</v>
      </c>
      <c r="W414" s="69"/>
      <c r="X414" s="63"/>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62">
        <f t="shared" si="60"/>
        <v>0</v>
      </c>
      <c r="BB414" s="64">
        <f t="shared" si="61"/>
        <v>0</v>
      </c>
      <c r="BC414" s="25" t="str">
        <f t="shared" si="62"/>
        <v>INR Zero Only</v>
      </c>
      <c r="IA414" s="26">
        <v>5.02</v>
      </c>
      <c r="IB414" s="57" t="s">
        <v>932</v>
      </c>
      <c r="IC414" s="26" t="s">
        <v>306</v>
      </c>
      <c r="ID414" s="26">
        <v>16</v>
      </c>
      <c r="IE414" s="27" t="s">
        <v>478</v>
      </c>
      <c r="IF414" s="27"/>
      <c r="IG414" s="27"/>
      <c r="IH414" s="27"/>
      <c r="II414" s="27"/>
    </row>
    <row r="415" spans="1:243" s="26" customFormat="1" ht="35.25" customHeight="1">
      <c r="A415" s="65">
        <v>5.03</v>
      </c>
      <c r="B415" s="138" t="s">
        <v>795</v>
      </c>
      <c r="C415" s="58" t="s">
        <v>307</v>
      </c>
      <c r="D415" s="91">
        <v>32</v>
      </c>
      <c r="E415" s="92" t="s">
        <v>478</v>
      </c>
      <c r="F415" s="56"/>
      <c r="G415" s="60"/>
      <c r="H415" s="29"/>
      <c r="I415" s="28" t="s">
        <v>24</v>
      </c>
      <c r="J415" s="30">
        <f t="shared" si="54"/>
        <v>1</v>
      </c>
      <c r="K415" s="31" t="s">
        <v>25</v>
      </c>
      <c r="L415" s="31" t="s">
        <v>4</v>
      </c>
      <c r="M415" s="61"/>
      <c r="N415" s="68">
        <f t="shared" si="55"/>
        <v>0</v>
      </c>
      <c r="O415" s="61"/>
      <c r="P415" s="61"/>
      <c r="Q415" s="55"/>
      <c r="R415" s="69">
        <f t="shared" si="56"/>
        <v>0</v>
      </c>
      <c r="S415" s="62">
        <f t="shared" si="57"/>
        <v>0</v>
      </c>
      <c r="T415" s="55"/>
      <c r="U415" s="69">
        <f t="shared" si="58"/>
        <v>0</v>
      </c>
      <c r="V415" s="63">
        <f t="shared" si="59"/>
        <v>0</v>
      </c>
      <c r="W415" s="69"/>
      <c r="X415" s="63"/>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62">
        <f t="shared" si="60"/>
        <v>0</v>
      </c>
      <c r="BB415" s="64">
        <f t="shared" si="61"/>
        <v>0</v>
      </c>
      <c r="BC415" s="25" t="str">
        <f t="shared" si="62"/>
        <v>INR Zero Only</v>
      </c>
      <c r="IA415" s="26">
        <v>5.03</v>
      </c>
      <c r="IB415" s="57" t="s">
        <v>933</v>
      </c>
      <c r="IC415" s="26" t="s">
        <v>307</v>
      </c>
      <c r="ID415" s="26">
        <v>32</v>
      </c>
      <c r="IE415" s="27" t="s">
        <v>478</v>
      </c>
      <c r="IF415" s="27"/>
      <c r="IG415" s="27"/>
      <c r="IH415" s="27"/>
      <c r="II415" s="27"/>
    </row>
    <row r="416" spans="1:243" s="26" customFormat="1" ht="35.25" customHeight="1">
      <c r="A416" s="65">
        <v>5.04</v>
      </c>
      <c r="B416" s="139" t="s">
        <v>796</v>
      </c>
      <c r="C416" s="58"/>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IA416" s="26">
        <v>5.04</v>
      </c>
      <c r="IB416" s="57" t="s">
        <v>796</v>
      </c>
      <c r="IE416" s="27"/>
      <c r="IF416" s="27"/>
      <c r="IG416" s="27"/>
      <c r="IH416" s="27"/>
      <c r="II416" s="27"/>
    </row>
    <row r="417" spans="1:243" s="26" customFormat="1" ht="35.25" customHeight="1">
      <c r="A417" s="65">
        <v>5.05</v>
      </c>
      <c r="B417" s="136" t="s">
        <v>797</v>
      </c>
      <c r="C417" s="58" t="s">
        <v>308</v>
      </c>
      <c r="D417" s="91">
        <v>96</v>
      </c>
      <c r="E417" s="92" t="s">
        <v>478</v>
      </c>
      <c r="F417" s="56"/>
      <c r="G417" s="60"/>
      <c r="H417" s="29"/>
      <c r="I417" s="28" t="s">
        <v>24</v>
      </c>
      <c r="J417" s="30">
        <f t="shared" si="54"/>
        <v>1</v>
      </c>
      <c r="K417" s="31" t="s">
        <v>25</v>
      </c>
      <c r="L417" s="31" t="s">
        <v>4</v>
      </c>
      <c r="M417" s="61"/>
      <c r="N417" s="68">
        <f t="shared" si="55"/>
        <v>0</v>
      </c>
      <c r="O417" s="61"/>
      <c r="P417" s="61"/>
      <c r="Q417" s="55"/>
      <c r="R417" s="69">
        <f t="shared" si="56"/>
        <v>0</v>
      </c>
      <c r="S417" s="62">
        <f t="shared" si="57"/>
        <v>0</v>
      </c>
      <c r="T417" s="55"/>
      <c r="U417" s="69">
        <f t="shared" si="58"/>
        <v>0</v>
      </c>
      <c r="V417" s="63">
        <f t="shared" si="59"/>
        <v>0</v>
      </c>
      <c r="W417" s="69"/>
      <c r="X417" s="63"/>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62">
        <f t="shared" si="60"/>
        <v>0</v>
      </c>
      <c r="BB417" s="64">
        <f t="shared" si="61"/>
        <v>0</v>
      </c>
      <c r="BC417" s="25" t="str">
        <f t="shared" si="62"/>
        <v>INR Zero Only</v>
      </c>
      <c r="IA417" s="26">
        <v>5.05</v>
      </c>
      <c r="IB417" s="57" t="s">
        <v>934</v>
      </c>
      <c r="IC417" s="26" t="s">
        <v>308</v>
      </c>
      <c r="ID417" s="26">
        <v>96</v>
      </c>
      <c r="IE417" s="27" t="s">
        <v>478</v>
      </c>
      <c r="IF417" s="27"/>
      <c r="IG417" s="27"/>
      <c r="IH417" s="27"/>
      <c r="II417" s="27"/>
    </row>
    <row r="418" spans="1:243" s="26" customFormat="1" ht="35.25" customHeight="1">
      <c r="A418" s="65">
        <v>5.06</v>
      </c>
      <c r="B418" s="137" t="s">
        <v>798</v>
      </c>
      <c r="C418" s="58" t="s">
        <v>309</v>
      </c>
      <c r="D418" s="91">
        <v>80</v>
      </c>
      <c r="E418" s="92" t="s">
        <v>478</v>
      </c>
      <c r="F418" s="56"/>
      <c r="G418" s="60"/>
      <c r="H418" s="29"/>
      <c r="I418" s="28" t="s">
        <v>24</v>
      </c>
      <c r="J418" s="30">
        <f t="shared" si="54"/>
        <v>1</v>
      </c>
      <c r="K418" s="31" t="s">
        <v>25</v>
      </c>
      <c r="L418" s="31" t="s">
        <v>4</v>
      </c>
      <c r="M418" s="61"/>
      <c r="N418" s="68">
        <f t="shared" si="55"/>
        <v>0</v>
      </c>
      <c r="O418" s="61"/>
      <c r="P418" s="61"/>
      <c r="Q418" s="55"/>
      <c r="R418" s="69">
        <f t="shared" si="56"/>
        <v>0</v>
      </c>
      <c r="S418" s="62">
        <f t="shared" si="57"/>
        <v>0</v>
      </c>
      <c r="T418" s="55"/>
      <c r="U418" s="69">
        <f t="shared" si="58"/>
        <v>0</v>
      </c>
      <c r="V418" s="63">
        <f t="shared" si="59"/>
        <v>0</v>
      </c>
      <c r="W418" s="69"/>
      <c r="X418" s="63"/>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62">
        <f t="shared" si="60"/>
        <v>0</v>
      </c>
      <c r="BB418" s="64">
        <f t="shared" si="61"/>
        <v>0</v>
      </c>
      <c r="BC418" s="25" t="str">
        <f t="shared" si="62"/>
        <v>INR Zero Only</v>
      </c>
      <c r="IA418" s="26">
        <v>5.06</v>
      </c>
      <c r="IB418" s="57" t="s">
        <v>935</v>
      </c>
      <c r="IC418" s="26" t="s">
        <v>309</v>
      </c>
      <c r="ID418" s="26">
        <v>80</v>
      </c>
      <c r="IE418" s="27" t="s">
        <v>478</v>
      </c>
      <c r="IF418" s="27"/>
      <c r="IG418" s="27"/>
      <c r="IH418" s="27"/>
      <c r="II418" s="27"/>
    </row>
    <row r="419" spans="1:243" s="26" customFormat="1" ht="35.25" customHeight="1">
      <c r="A419" s="65">
        <v>5.07</v>
      </c>
      <c r="B419" s="137" t="s">
        <v>799</v>
      </c>
      <c r="C419" s="58" t="s">
        <v>310</v>
      </c>
      <c r="D419" s="91">
        <v>80</v>
      </c>
      <c r="E419" s="92" t="s">
        <v>478</v>
      </c>
      <c r="F419" s="56"/>
      <c r="G419" s="60"/>
      <c r="H419" s="29"/>
      <c r="I419" s="28" t="s">
        <v>24</v>
      </c>
      <c r="J419" s="30">
        <f t="shared" si="54"/>
        <v>1</v>
      </c>
      <c r="K419" s="31" t="s">
        <v>25</v>
      </c>
      <c r="L419" s="31" t="s">
        <v>4</v>
      </c>
      <c r="M419" s="61"/>
      <c r="N419" s="68">
        <f t="shared" si="55"/>
        <v>0</v>
      </c>
      <c r="O419" s="61"/>
      <c r="P419" s="61"/>
      <c r="Q419" s="55"/>
      <c r="R419" s="69">
        <f t="shared" si="56"/>
        <v>0</v>
      </c>
      <c r="S419" s="62">
        <f t="shared" si="57"/>
        <v>0</v>
      </c>
      <c r="T419" s="55"/>
      <c r="U419" s="69">
        <f t="shared" si="58"/>
        <v>0</v>
      </c>
      <c r="V419" s="63">
        <f t="shared" si="59"/>
        <v>0</v>
      </c>
      <c r="W419" s="69"/>
      <c r="X419" s="63"/>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62">
        <f t="shared" si="60"/>
        <v>0</v>
      </c>
      <c r="BB419" s="64">
        <f t="shared" si="61"/>
        <v>0</v>
      </c>
      <c r="BC419" s="25" t="str">
        <f t="shared" si="62"/>
        <v>INR Zero Only</v>
      </c>
      <c r="IA419" s="26">
        <v>5.07</v>
      </c>
      <c r="IB419" s="57" t="s">
        <v>936</v>
      </c>
      <c r="IC419" s="26" t="s">
        <v>310</v>
      </c>
      <c r="ID419" s="26">
        <v>80</v>
      </c>
      <c r="IE419" s="27" t="s">
        <v>478</v>
      </c>
      <c r="IF419" s="27"/>
      <c r="IG419" s="27"/>
      <c r="IH419" s="27"/>
      <c r="II419" s="27"/>
    </row>
    <row r="420" spans="1:243" s="26" customFormat="1" ht="35.25" customHeight="1">
      <c r="A420" s="65">
        <v>5.08</v>
      </c>
      <c r="B420" s="136" t="s">
        <v>800</v>
      </c>
      <c r="C420" s="58" t="s">
        <v>311</v>
      </c>
      <c r="D420" s="91">
        <v>96</v>
      </c>
      <c r="E420" s="92" t="s">
        <v>478</v>
      </c>
      <c r="F420" s="56"/>
      <c r="G420" s="60"/>
      <c r="H420" s="29"/>
      <c r="I420" s="28" t="s">
        <v>24</v>
      </c>
      <c r="J420" s="30">
        <f t="shared" si="54"/>
        <v>1</v>
      </c>
      <c r="K420" s="31" t="s">
        <v>25</v>
      </c>
      <c r="L420" s="31" t="s">
        <v>4</v>
      </c>
      <c r="M420" s="61"/>
      <c r="N420" s="68">
        <f t="shared" si="55"/>
        <v>0</v>
      </c>
      <c r="O420" s="61"/>
      <c r="P420" s="61"/>
      <c r="Q420" s="55"/>
      <c r="R420" s="69">
        <f t="shared" si="56"/>
        <v>0</v>
      </c>
      <c r="S420" s="62">
        <f t="shared" si="57"/>
        <v>0</v>
      </c>
      <c r="T420" s="55"/>
      <c r="U420" s="69">
        <f t="shared" si="58"/>
        <v>0</v>
      </c>
      <c r="V420" s="63">
        <f t="shared" si="59"/>
        <v>0</v>
      </c>
      <c r="W420" s="69"/>
      <c r="X420" s="63"/>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62">
        <f t="shared" si="60"/>
        <v>0</v>
      </c>
      <c r="BB420" s="64">
        <f t="shared" si="61"/>
        <v>0</v>
      </c>
      <c r="BC420" s="25" t="str">
        <f t="shared" si="62"/>
        <v>INR Zero Only</v>
      </c>
      <c r="IA420" s="26">
        <v>5.08</v>
      </c>
      <c r="IB420" s="57" t="s">
        <v>937</v>
      </c>
      <c r="IC420" s="26" t="s">
        <v>311</v>
      </c>
      <c r="ID420" s="26">
        <v>96</v>
      </c>
      <c r="IE420" s="27" t="s">
        <v>478</v>
      </c>
      <c r="IF420" s="27"/>
      <c r="IG420" s="27"/>
      <c r="IH420" s="27"/>
      <c r="II420" s="27"/>
    </row>
    <row r="421" spans="1:243" s="26" customFormat="1" ht="35.25" customHeight="1">
      <c r="A421" s="65">
        <v>5.09</v>
      </c>
      <c r="B421" s="136" t="s">
        <v>801</v>
      </c>
      <c r="C421" s="58" t="s">
        <v>312</v>
      </c>
      <c r="D421" s="91">
        <v>96</v>
      </c>
      <c r="E421" s="92" t="s">
        <v>478</v>
      </c>
      <c r="F421" s="56"/>
      <c r="G421" s="60"/>
      <c r="H421" s="29"/>
      <c r="I421" s="28" t="s">
        <v>24</v>
      </c>
      <c r="J421" s="30">
        <f t="shared" si="54"/>
        <v>1</v>
      </c>
      <c r="K421" s="31" t="s">
        <v>25</v>
      </c>
      <c r="L421" s="31" t="s">
        <v>4</v>
      </c>
      <c r="M421" s="61"/>
      <c r="N421" s="68">
        <f t="shared" si="55"/>
        <v>0</v>
      </c>
      <c r="O421" s="61"/>
      <c r="P421" s="61"/>
      <c r="Q421" s="55"/>
      <c r="R421" s="69">
        <f t="shared" si="56"/>
        <v>0</v>
      </c>
      <c r="S421" s="62">
        <f t="shared" si="57"/>
        <v>0</v>
      </c>
      <c r="T421" s="55"/>
      <c r="U421" s="69">
        <f t="shared" si="58"/>
        <v>0</v>
      </c>
      <c r="V421" s="63">
        <f t="shared" si="59"/>
        <v>0</v>
      </c>
      <c r="W421" s="69"/>
      <c r="X421" s="63"/>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62">
        <f t="shared" si="60"/>
        <v>0</v>
      </c>
      <c r="BB421" s="64">
        <f t="shared" si="61"/>
        <v>0</v>
      </c>
      <c r="BC421" s="25" t="str">
        <f t="shared" si="62"/>
        <v>INR Zero Only</v>
      </c>
      <c r="IA421" s="26">
        <v>5.09</v>
      </c>
      <c r="IB421" s="57" t="s">
        <v>938</v>
      </c>
      <c r="IC421" s="26" t="s">
        <v>312</v>
      </c>
      <c r="ID421" s="26">
        <v>96</v>
      </c>
      <c r="IE421" s="27" t="s">
        <v>478</v>
      </c>
      <c r="IF421" s="27"/>
      <c r="IG421" s="27"/>
      <c r="IH421" s="27"/>
      <c r="II421" s="27"/>
    </row>
    <row r="422" spans="1:243" s="26" customFormat="1" ht="35.25" customHeight="1">
      <c r="A422" s="65">
        <v>5.1</v>
      </c>
      <c r="B422" s="136" t="s">
        <v>802</v>
      </c>
      <c r="C422" s="58" t="s">
        <v>313</v>
      </c>
      <c r="D422" s="91">
        <v>320</v>
      </c>
      <c r="E422" s="92" t="s">
        <v>478</v>
      </c>
      <c r="F422" s="56"/>
      <c r="G422" s="60"/>
      <c r="H422" s="29"/>
      <c r="I422" s="28" t="s">
        <v>24</v>
      </c>
      <c r="J422" s="30">
        <f t="shared" si="54"/>
        <v>1</v>
      </c>
      <c r="K422" s="31" t="s">
        <v>25</v>
      </c>
      <c r="L422" s="31" t="s">
        <v>4</v>
      </c>
      <c r="M422" s="61"/>
      <c r="N422" s="68">
        <f t="shared" si="55"/>
        <v>0</v>
      </c>
      <c r="O422" s="61"/>
      <c r="P422" s="61"/>
      <c r="Q422" s="55"/>
      <c r="R422" s="69">
        <f t="shared" si="56"/>
        <v>0</v>
      </c>
      <c r="S422" s="62">
        <f t="shared" si="57"/>
        <v>0</v>
      </c>
      <c r="T422" s="55"/>
      <c r="U422" s="69">
        <f t="shared" si="58"/>
        <v>0</v>
      </c>
      <c r="V422" s="63">
        <f t="shared" si="59"/>
        <v>0</v>
      </c>
      <c r="W422" s="69"/>
      <c r="X422" s="63"/>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62">
        <f t="shared" si="60"/>
        <v>0</v>
      </c>
      <c r="BB422" s="64">
        <f t="shared" si="61"/>
        <v>0</v>
      </c>
      <c r="BC422" s="25" t="str">
        <f t="shared" si="62"/>
        <v>INR Zero Only</v>
      </c>
      <c r="IA422" s="26">
        <v>5.1</v>
      </c>
      <c r="IB422" s="57" t="s">
        <v>939</v>
      </c>
      <c r="IC422" s="26" t="s">
        <v>313</v>
      </c>
      <c r="ID422" s="26">
        <v>320</v>
      </c>
      <c r="IE422" s="27" t="s">
        <v>478</v>
      </c>
      <c r="IF422" s="27"/>
      <c r="IG422" s="27"/>
      <c r="IH422" s="27"/>
      <c r="II422" s="27"/>
    </row>
    <row r="423" spans="1:243" s="26" customFormat="1" ht="35.25" customHeight="1">
      <c r="A423" s="65">
        <v>5.11</v>
      </c>
      <c r="B423" s="137" t="s">
        <v>803</v>
      </c>
      <c r="C423" s="58" t="s">
        <v>314</v>
      </c>
      <c r="D423" s="91">
        <v>96</v>
      </c>
      <c r="E423" s="92" t="s">
        <v>478</v>
      </c>
      <c r="F423" s="56"/>
      <c r="G423" s="60"/>
      <c r="H423" s="29"/>
      <c r="I423" s="28" t="s">
        <v>24</v>
      </c>
      <c r="J423" s="30">
        <f t="shared" si="54"/>
        <v>1</v>
      </c>
      <c r="K423" s="31" t="s">
        <v>25</v>
      </c>
      <c r="L423" s="31" t="s">
        <v>4</v>
      </c>
      <c r="M423" s="61"/>
      <c r="N423" s="68">
        <f t="shared" si="55"/>
        <v>0</v>
      </c>
      <c r="O423" s="61"/>
      <c r="P423" s="61"/>
      <c r="Q423" s="55"/>
      <c r="R423" s="69">
        <f t="shared" si="56"/>
        <v>0</v>
      </c>
      <c r="S423" s="62">
        <f t="shared" si="57"/>
        <v>0</v>
      </c>
      <c r="T423" s="55"/>
      <c r="U423" s="69">
        <f t="shared" si="58"/>
        <v>0</v>
      </c>
      <c r="V423" s="63">
        <f t="shared" si="59"/>
        <v>0</v>
      </c>
      <c r="W423" s="69"/>
      <c r="X423" s="63"/>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62">
        <f t="shared" si="60"/>
        <v>0</v>
      </c>
      <c r="BB423" s="64">
        <f t="shared" si="61"/>
        <v>0</v>
      </c>
      <c r="BC423" s="25" t="str">
        <f t="shared" si="62"/>
        <v>INR Zero Only</v>
      </c>
      <c r="IA423" s="26">
        <v>5.11</v>
      </c>
      <c r="IB423" s="57" t="s">
        <v>940</v>
      </c>
      <c r="IC423" s="26" t="s">
        <v>314</v>
      </c>
      <c r="ID423" s="26">
        <v>96</v>
      </c>
      <c r="IE423" s="27" t="s">
        <v>478</v>
      </c>
      <c r="IF423" s="27"/>
      <c r="IG423" s="27"/>
      <c r="IH423" s="27"/>
      <c r="II423" s="27"/>
    </row>
    <row r="424" spans="1:243" s="26" customFormat="1" ht="35.25" customHeight="1">
      <c r="A424" s="65">
        <v>5.12</v>
      </c>
      <c r="B424" s="137" t="s">
        <v>804</v>
      </c>
      <c r="C424" s="58" t="s">
        <v>315</v>
      </c>
      <c r="D424" s="91">
        <v>80</v>
      </c>
      <c r="E424" s="92" t="s">
        <v>478</v>
      </c>
      <c r="F424" s="56"/>
      <c r="G424" s="60"/>
      <c r="H424" s="29"/>
      <c r="I424" s="28" t="s">
        <v>24</v>
      </c>
      <c r="J424" s="30">
        <f t="shared" si="54"/>
        <v>1</v>
      </c>
      <c r="K424" s="31" t="s">
        <v>25</v>
      </c>
      <c r="L424" s="31" t="s">
        <v>4</v>
      </c>
      <c r="M424" s="61"/>
      <c r="N424" s="68">
        <f t="shared" si="55"/>
        <v>0</v>
      </c>
      <c r="O424" s="61"/>
      <c r="P424" s="61"/>
      <c r="Q424" s="55"/>
      <c r="R424" s="69">
        <f t="shared" si="56"/>
        <v>0</v>
      </c>
      <c r="S424" s="62">
        <f t="shared" si="57"/>
        <v>0</v>
      </c>
      <c r="T424" s="55"/>
      <c r="U424" s="69">
        <f t="shared" si="58"/>
        <v>0</v>
      </c>
      <c r="V424" s="63">
        <f t="shared" si="59"/>
        <v>0</v>
      </c>
      <c r="W424" s="69"/>
      <c r="X424" s="63"/>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62">
        <f t="shared" si="60"/>
        <v>0</v>
      </c>
      <c r="BB424" s="64">
        <f t="shared" si="61"/>
        <v>0</v>
      </c>
      <c r="BC424" s="25" t="str">
        <f t="shared" si="62"/>
        <v>INR Zero Only</v>
      </c>
      <c r="IA424" s="26">
        <v>5.12</v>
      </c>
      <c r="IB424" s="57" t="s">
        <v>941</v>
      </c>
      <c r="IC424" s="26" t="s">
        <v>315</v>
      </c>
      <c r="ID424" s="26">
        <v>80</v>
      </c>
      <c r="IE424" s="27" t="s">
        <v>478</v>
      </c>
      <c r="IF424" s="27"/>
      <c r="IG424" s="27"/>
      <c r="IH424" s="27"/>
      <c r="II424" s="27"/>
    </row>
    <row r="425" spans="1:243" s="26" customFormat="1" ht="35.25" customHeight="1">
      <c r="A425" s="65">
        <v>5.13</v>
      </c>
      <c r="B425" s="137" t="s">
        <v>805</v>
      </c>
      <c r="C425" s="58" t="s">
        <v>316</v>
      </c>
      <c r="D425" s="91">
        <v>80</v>
      </c>
      <c r="E425" s="92" t="s">
        <v>478</v>
      </c>
      <c r="F425" s="56"/>
      <c r="G425" s="60"/>
      <c r="H425" s="29"/>
      <c r="I425" s="28" t="s">
        <v>24</v>
      </c>
      <c r="J425" s="30">
        <f t="shared" si="54"/>
        <v>1</v>
      </c>
      <c r="K425" s="31" t="s">
        <v>25</v>
      </c>
      <c r="L425" s="31" t="s">
        <v>4</v>
      </c>
      <c r="M425" s="61"/>
      <c r="N425" s="68">
        <f t="shared" si="55"/>
        <v>0</v>
      </c>
      <c r="O425" s="61"/>
      <c r="P425" s="61"/>
      <c r="Q425" s="55"/>
      <c r="R425" s="69">
        <f t="shared" si="56"/>
        <v>0</v>
      </c>
      <c r="S425" s="62">
        <f t="shared" si="57"/>
        <v>0</v>
      </c>
      <c r="T425" s="55"/>
      <c r="U425" s="69">
        <f t="shared" si="58"/>
        <v>0</v>
      </c>
      <c r="V425" s="63">
        <f t="shared" si="59"/>
        <v>0</v>
      </c>
      <c r="W425" s="69"/>
      <c r="X425" s="63"/>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62">
        <f t="shared" si="60"/>
        <v>0</v>
      </c>
      <c r="BB425" s="64">
        <f t="shared" si="61"/>
        <v>0</v>
      </c>
      <c r="BC425" s="25" t="str">
        <f t="shared" si="62"/>
        <v>INR Zero Only</v>
      </c>
      <c r="IA425" s="26">
        <v>5.13</v>
      </c>
      <c r="IB425" s="57" t="s">
        <v>942</v>
      </c>
      <c r="IC425" s="26" t="s">
        <v>316</v>
      </c>
      <c r="ID425" s="26">
        <v>80</v>
      </c>
      <c r="IE425" s="27" t="s">
        <v>478</v>
      </c>
      <c r="IF425" s="27"/>
      <c r="IG425" s="27"/>
      <c r="IH425" s="27"/>
      <c r="II425" s="27"/>
    </row>
    <row r="426" spans="1:243" s="26" customFormat="1" ht="35.25" customHeight="1">
      <c r="A426" s="65">
        <v>5.14</v>
      </c>
      <c r="B426" s="137" t="s">
        <v>806</v>
      </c>
      <c r="C426" s="58" t="s">
        <v>317</v>
      </c>
      <c r="D426" s="91">
        <v>80</v>
      </c>
      <c r="E426" s="92" t="s">
        <v>478</v>
      </c>
      <c r="F426" s="56"/>
      <c r="G426" s="60"/>
      <c r="H426" s="29"/>
      <c r="I426" s="28" t="s">
        <v>24</v>
      </c>
      <c r="J426" s="30">
        <f t="shared" si="54"/>
        <v>1</v>
      </c>
      <c r="K426" s="31" t="s">
        <v>25</v>
      </c>
      <c r="L426" s="31" t="s">
        <v>4</v>
      </c>
      <c r="M426" s="61"/>
      <c r="N426" s="68">
        <f t="shared" si="55"/>
        <v>0</v>
      </c>
      <c r="O426" s="61"/>
      <c r="P426" s="61"/>
      <c r="Q426" s="55"/>
      <c r="R426" s="69">
        <f t="shared" si="56"/>
        <v>0</v>
      </c>
      <c r="S426" s="62">
        <f t="shared" si="57"/>
        <v>0</v>
      </c>
      <c r="T426" s="55"/>
      <c r="U426" s="69">
        <f t="shared" si="58"/>
        <v>0</v>
      </c>
      <c r="V426" s="63">
        <f t="shared" si="59"/>
        <v>0</v>
      </c>
      <c r="W426" s="69"/>
      <c r="X426" s="63"/>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62">
        <f t="shared" si="60"/>
        <v>0</v>
      </c>
      <c r="BB426" s="64">
        <f t="shared" si="61"/>
        <v>0</v>
      </c>
      <c r="BC426" s="25" t="str">
        <f t="shared" si="62"/>
        <v>INR Zero Only</v>
      </c>
      <c r="IA426" s="26">
        <v>5.14</v>
      </c>
      <c r="IB426" s="57" t="s">
        <v>943</v>
      </c>
      <c r="IC426" s="26" t="s">
        <v>317</v>
      </c>
      <c r="ID426" s="26">
        <v>80</v>
      </c>
      <c r="IE426" s="27" t="s">
        <v>478</v>
      </c>
      <c r="IF426" s="27"/>
      <c r="IG426" s="27"/>
      <c r="IH426" s="27"/>
      <c r="II426" s="27"/>
    </row>
    <row r="427" spans="1:243" s="26" customFormat="1" ht="35.25" customHeight="1">
      <c r="A427" s="65">
        <v>5.15</v>
      </c>
      <c r="B427" s="137" t="s">
        <v>807</v>
      </c>
      <c r="C427" s="58" t="s">
        <v>318</v>
      </c>
      <c r="D427" s="91">
        <v>96</v>
      </c>
      <c r="E427" s="92" t="s">
        <v>478</v>
      </c>
      <c r="F427" s="56"/>
      <c r="G427" s="60"/>
      <c r="H427" s="29"/>
      <c r="I427" s="28" t="s">
        <v>24</v>
      </c>
      <c r="J427" s="30">
        <f t="shared" si="54"/>
        <v>1</v>
      </c>
      <c r="K427" s="31" t="s">
        <v>25</v>
      </c>
      <c r="L427" s="31" t="s">
        <v>4</v>
      </c>
      <c r="M427" s="61"/>
      <c r="N427" s="68">
        <f t="shared" si="55"/>
        <v>0</v>
      </c>
      <c r="O427" s="61"/>
      <c r="P427" s="61"/>
      <c r="Q427" s="55"/>
      <c r="R427" s="69">
        <f t="shared" si="56"/>
        <v>0</v>
      </c>
      <c r="S427" s="62">
        <f t="shared" si="57"/>
        <v>0</v>
      </c>
      <c r="T427" s="55"/>
      <c r="U427" s="69">
        <f t="shared" si="58"/>
        <v>0</v>
      </c>
      <c r="V427" s="63">
        <f t="shared" si="59"/>
        <v>0</v>
      </c>
      <c r="W427" s="69"/>
      <c r="X427" s="63"/>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62">
        <f t="shared" si="60"/>
        <v>0</v>
      </c>
      <c r="BB427" s="64">
        <f t="shared" si="61"/>
        <v>0</v>
      </c>
      <c r="BC427" s="25" t="str">
        <f t="shared" si="62"/>
        <v>INR Zero Only</v>
      </c>
      <c r="IA427" s="26">
        <v>5.15</v>
      </c>
      <c r="IB427" s="57" t="s">
        <v>944</v>
      </c>
      <c r="IC427" s="26" t="s">
        <v>318</v>
      </c>
      <c r="ID427" s="26">
        <v>96</v>
      </c>
      <c r="IE427" s="27" t="s">
        <v>478</v>
      </c>
      <c r="IF427" s="27"/>
      <c r="IG427" s="27"/>
      <c r="IH427" s="27"/>
      <c r="II427" s="27"/>
    </row>
    <row r="428" spans="1:243" s="26" customFormat="1" ht="35.25" customHeight="1">
      <c r="A428" s="65">
        <v>5.16</v>
      </c>
      <c r="B428" s="137" t="s">
        <v>808</v>
      </c>
      <c r="C428" s="58" t="s">
        <v>319</v>
      </c>
      <c r="D428" s="91">
        <v>96</v>
      </c>
      <c r="E428" s="92" t="s">
        <v>478</v>
      </c>
      <c r="F428" s="56"/>
      <c r="G428" s="60"/>
      <c r="H428" s="29"/>
      <c r="I428" s="28" t="s">
        <v>24</v>
      </c>
      <c r="J428" s="30">
        <f t="shared" si="54"/>
        <v>1</v>
      </c>
      <c r="K428" s="31" t="s">
        <v>25</v>
      </c>
      <c r="L428" s="31" t="s">
        <v>4</v>
      </c>
      <c r="M428" s="61"/>
      <c r="N428" s="68">
        <f t="shared" si="55"/>
        <v>0</v>
      </c>
      <c r="O428" s="61"/>
      <c r="P428" s="61"/>
      <c r="Q428" s="55"/>
      <c r="R428" s="69">
        <f t="shared" si="56"/>
        <v>0</v>
      </c>
      <c r="S428" s="62">
        <f t="shared" si="57"/>
        <v>0</v>
      </c>
      <c r="T428" s="55"/>
      <c r="U428" s="69">
        <f t="shared" si="58"/>
        <v>0</v>
      </c>
      <c r="V428" s="63">
        <f t="shared" si="59"/>
        <v>0</v>
      </c>
      <c r="W428" s="69"/>
      <c r="X428" s="63"/>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62">
        <f t="shared" si="60"/>
        <v>0</v>
      </c>
      <c r="BB428" s="64">
        <f t="shared" si="61"/>
        <v>0</v>
      </c>
      <c r="BC428" s="25" t="str">
        <f t="shared" si="62"/>
        <v>INR Zero Only</v>
      </c>
      <c r="IA428" s="26">
        <v>5.16</v>
      </c>
      <c r="IB428" s="57" t="s">
        <v>945</v>
      </c>
      <c r="IC428" s="26" t="s">
        <v>319</v>
      </c>
      <c r="ID428" s="26">
        <v>96</v>
      </c>
      <c r="IE428" s="27" t="s">
        <v>478</v>
      </c>
      <c r="IF428" s="27"/>
      <c r="IG428" s="27"/>
      <c r="IH428" s="27"/>
      <c r="II428" s="27"/>
    </row>
    <row r="429" spans="1:243" s="26" customFormat="1" ht="35.25" customHeight="1">
      <c r="A429" s="65">
        <v>5.17</v>
      </c>
      <c r="B429" s="140" t="s">
        <v>809</v>
      </c>
      <c r="C429" s="58" t="s">
        <v>320</v>
      </c>
      <c r="D429" s="91">
        <v>144</v>
      </c>
      <c r="E429" s="92" t="s">
        <v>478</v>
      </c>
      <c r="F429" s="56"/>
      <c r="G429" s="60"/>
      <c r="H429" s="29"/>
      <c r="I429" s="28" t="s">
        <v>24</v>
      </c>
      <c r="J429" s="30">
        <f t="shared" si="54"/>
        <v>1</v>
      </c>
      <c r="K429" s="31" t="s">
        <v>25</v>
      </c>
      <c r="L429" s="31" t="s">
        <v>4</v>
      </c>
      <c r="M429" s="61"/>
      <c r="N429" s="68">
        <f t="shared" si="55"/>
        <v>0</v>
      </c>
      <c r="O429" s="61"/>
      <c r="P429" s="61"/>
      <c r="Q429" s="55"/>
      <c r="R429" s="69">
        <f t="shared" si="56"/>
        <v>0</v>
      </c>
      <c r="S429" s="62">
        <f t="shared" si="57"/>
        <v>0</v>
      </c>
      <c r="T429" s="55"/>
      <c r="U429" s="69">
        <f t="shared" si="58"/>
        <v>0</v>
      </c>
      <c r="V429" s="63">
        <f t="shared" si="59"/>
        <v>0</v>
      </c>
      <c r="W429" s="69"/>
      <c r="X429" s="63"/>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62">
        <f t="shared" si="60"/>
        <v>0</v>
      </c>
      <c r="BB429" s="64">
        <f t="shared" si="61"/>
        <v>0</v>
      </c>
      <c r="BC429" s="25" t="str">
        <f t="shared" si="62"/>
        <v>INR Zero Only</v>
      </c>
      <c r="IA429" s="26">
        <v>5.17</v>
      </c>
      <c r="IB429" s="57" t="s">
        <v>946</v>
      </c>
      <c r="IC429" s="26" t="s">
        <v>320</v>
      </c>
      <c r="ID429" s="26">
        <v>144</v>
      </c>
      <c r="IE429" s="27" t="s">
        <v>478</v>
      </c>
      <c r="IF429" s="27"/>
      <c r="IG429" s="27"/>
      <c r="IH429" s="27"/>
      <c r="II429" s="27"/>
    </row>
    <row r="430" spans="1:243" s="26" customFormat="1" ht="35.25" customHeight="1">
      <c r="A430" s="65">
        <v>5.18</v>
      </c>
      <c r="B430" s="140" t="s">
        <v>810</v>
      </c>
      <c r="C430" s="58" t="s">
        <v>321</v>
      </c>
      <c r="D430" s="91">
        <v>144</v>
      </c>
      <c r="E430" s="92" t="s">
        <v>478</v>
      </c>
      <c r="F430" s="56"/>
      <c r="G430" s="60"/>
      <c r="H430" s="29"/>
      <c r="I430" s="28" t="s">
        <v>24</v>
      </c>
      <c r="J430" s="30">
        <f t="shared" si="54"/>
        <v>1</v>
      </c>
      <c r="K430" s="31" t="s">
        <v>25</v>
      </c>
      <c r="L430" s="31" t="s">
        <v>4</v>
      </c>
      <c r="M430" s="61"/>
      <c r="N430" s="68">
        <f t="shared" si="55"/>
        <v>0</v>
      </c>
      <c r="O430" s="61"/>
      <c r="P430" s="61"/>
      <c r="Q430" s="55"/>
      <c r="R430" s="69">
        <f t="shared" si="56"/>
        <v>0</v>
      </c>
      <c r="S430" s="62">
        <f t="shared" si="57"/>
        <v>0</v>
      </c>
      <c r="T430" s="55"/>
      <c r="U430" s="69">
        <f t="shared" si="58"/>
        <v>0</v>
      </c>
      <c r="V430" s="63">
        <f t="shared" si="59"/>
        <v>0</v>
      </c>
      <c r="W430" s="69"/>
      <c r="X430" s="63"/>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62">
        <f t="shared" si="60"/>
        <v>0</v>
      </c>
      <c r="BB430" s="64">
        <f t="shared" si="61"/>
        <v>0</v>
      </c>
      <c r="BC430" s="25" t="str">
        <f t="shared" si="62"/>
        <v>INR Zero Only</v>
      </c>
      <c r="IA430" s="26">
        <v>5.18</v>
      </c>
      <c r="IB430" s="57" t="s">
        <v>947</v>
      </c>
      <c r="IC430" s="26" t="s">
        <v>321</v>
      </c>
      <c r="ID430" s="26">
        <v>144</v>
      </c>
      <c r="IE430" s="27" t="s">
        <v>478</v>
      </c>
      <c r="IF430" s="27"/>
      <c r="IG430" s="27"/>
      <c r="IH430" s="27"/>
      <c r="II430" s="27"/>
    </row>
    <row r="431" spans="1:243" s="26" customFormat="1" ht="35.25" customHeight="1">
      <c r="A431" s="65">
        <v>5.19</v>
      </c>
      <c r="B431" s="141" t="s">
        <v>811</v>
      </c>
      <c r="C431" s="58" t="s">
        <v>322</v>
      </c>
      <c r="D431" s="91">
        <v>2</v>
      </c>
      <c r="E431" s="92" t="s">
        <v>478</v>
      </c>
      <c r="F431" s="56"/>
      <c r="G431" s="60"/>
      <c r="H431" s="29"/>
      <c r="I431" s="28" t="s">
        <v>24</v>
      </c>
      <c r="J431" s="30">
        <f t="shared" si="54"/>
        <v>1</v>
      </c>
      <c r="K431" s="31" t="s">
        <v>25</v>
      </c>
      <c r="L431" s="31" t="s">
        <v>4</v>
      </c>
      <c r="M431" s="61"/>
      <c r="N431" s="68">
        <f t="shared" si="55"/>
        <v>0</v>
      </c>
      <c r="O431" s="61"/>
      <c r="P431" s="61"/>
      <c r="Q431" s="55"/>
      <c r="R431" s="69">
        <f t="shared" si="56"/>
        <v>0</v>
      </c>
      <c r="S431" s="62">
        <f t="shared" si="57"/>
        <v>0</v>
      </c>
      <c r="T431" s="55"/>
      <c r="U431" s="69">
        <f t="shared" si="58"/>
        <v>0</v>
      </c>
      <c r="V431" s="63">
        <f t="shared" si="59"/>
        <v>0</v>
      </c>
      <c r="W431" s="69"/>
      <c r="X431" s="63"/>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62">
        <f t="shared" si="60"/>
        <v>0</v>
      </c>
      <c r="BB431" s="64">
        <f t="shared" si="61"/>
        <v>0</v>
      </c>
      <c r="BC431" s="25" t="str">
        <f t="shared" si="62"/>
        <v>INR Zero Only</v>
      </c>
      <c r="IA431" s="26">
        <v>5.19</v>
      </c>
      <c r="IB431" s="57" t="s">
        <v>811</v>
      </c>
      <c r="IC431" s="26" t="s">
        <v>322</v>
      </c>
      <c r="ID431" s="26">
        <v>2</v>
      </c>
      <c r="IE431" s="27" t="s">
        <v>478</v>
      </c>
      <c r="IF431" s="27"/>
      <c r="IG431" s="27"/>
      <c r="IH431" s="27"/>
      <c r="II431" s="27"/>
    </row>
    <row r="432" spans="1:243" s="26" customFormat="1" ht="35.25" customHeight="1">
      <c r="A432" s="65">
        <v>5.2</v>
      </c>
      <c r="B432" s="142" t="s">
        <v>812</v>
      </c>
      <c r="C432" s="58" t="s">
        <v>323</v>
      </c>
      <c r="D432" s="91">
        <v>2</v>
      </c>
      <c r="E432" s="92" t="s">
        <v>478</v>
      </c>
      <c r="F432" s="56"/>
      <c r="G432" s="60"/>
      <c r="H432" s="29"/>
      <c r="I432" s="28" t="s">
        <v>24</v>
      </c>
      <c r="J432" s="30">
        <f t="shared" si="54"/>
        <v>1</v>
      </c>
      <c r="K432" s="31" t="s">
        <v>25</v>
      </c>
      <c r="L432" s="31" t="s">
        <v>4</v>
      </c>
      <c r="M432" s="61"/>
      <c r="N432" s="68">
        <f t="shared" si="55"/>
        <v>0</v>
      </c>
      <c r="O432" s="61"/>
      <c r="P432" s="61"/>
      <c r="Q432" s="55"/>
      <c r="R432" s="69">
        <f t="shared" si="56"/>
        <v>0</v>
      </c>
      <c r="S432" s="62">
        <f t="shared" si="57"/>
        <v>0</v>
      </c>
      <c r="T432" s="55"/>
      <c r="U432" s="69">
        <f t="shared" si="58"/>
        <v>0</v>
      </c>
      <c r="V432" s="63">
        <f t="shared" si="59"/>
        <v>0</v>
      </c>
      <c r="W432" s="69"/>
      <c r="X432" s="63"/>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62">
        <f t="shared" si="60"/>
        <v>0</v>
      </c>
      <c r="BB432" s="64">
        <f t="shared" si="61"/>
        <v>0</v>
      </c>
      <c r="BC432" s="25" t="str">
        <f t="shared" si="62"/>
        <v>INR Zero Only</v>
      </c>
      <c r="IA432" s="26">
        <v>5.2</v>
      </c>
      <c r="IB432" s="57" t="s">
        <v>812</v>
      </c>
      <c r="IC432" s="26" t="s">
        <v>323</v>
      </c>
      <c r="ID432" s="26">
        <v>2</v>
      </c>
      <c r="IE432" s="27" t="s">
        <v>478</v>
      </c>
      <c r="IF432" s="27"/>
      <c r="IG432" s="27"/>
      <c r="IH432" s="27"/>
      <c r="II432" s="27"/>
    </row>
    <row r="433" spans="1:243" s="26" customFormat="1" ht="35.25" customHeight="1">
      <c r="A433" s="65">
        <v>5.21</v>
      </c>
      <c r="B433" s="108" t="s">
        <v>813</v>
      </c>
      <c r="C433" s="58" t="s">
        <v>324</v>
      </c>
      <c r="D433" s="91">
        <v>1048</v>
      </c>
      <c r="E433" s="92" t="s">
        <v>575</v>
      </c>
      <c r="F433" s="56"/>
      <c r="G433" s="60"/>
      <c r="H433" s="29"/>
      <c r="I433" s="28" t="s">
        <v>24</v>
      </c>
      <c r="J433" s="30">
        <f t="shared" si="54"/>
        <v>1</v>
      </c>
      <c r="K433" s="31" t="s">
        <v>25</v>
      </c>
      <c r="L433" s="31" t="s">
        <v>4</v>
      </c>
      <c r="M433" s="61"/>
      <c r="N433" s="68">
        <f t="shared" si="55"/>
        <v>0</v>
      </c>
      <c r="O433" s="61"/>
      <c r="P433" s="61"/>
      <c r="Q433" s="55"/>
      <c r="R433" s="69">
        <f t="shared" si="56"/>
        <v>0</v>
      </c>
      <c r="S433" s="62">
        <f t="shared" si="57"/>
        <v>0</v>
      </c>
      <c r="T433" s="55"/>
      <c r="U433" s="69">
        <f t="shared" si="58"/>
        <v>0</v>
      </c>
      <c r="V433" s="63">
        <f t="shared" si="59"/>
        <v>0</v>
      </c>
      <c r="W433" s="69"/>
      <c r="X433" s="63"/>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62">
        <f t="shared" si="60"/>
        <v>0</v>
      </c>
      <c r="BB433" s="64">
        <f t="shared" si="61"/>
        <v>0</v>
      </c>
      <c r="BC433" s="25" t="str">
        <f t="shared" si="62"/>
        <v>INR Zero Only</v>
      </c>
      <c r="IA433" s="26">
        <v>5.21</v>
      </c>
      <c r="IB433" s="57" t="s">
        <v>948</v>
      </c>
      <c r="IC433" s="26" t="s">
        <v>324</v>
      </c>
      <c r="ID433" s="26">
        <v>1048</v>
      </c>
      <c r="IE433" s="27" t="s">
        <v>575</v>
      </c>
      <c r="IF433" s="27"/>
      <c r="IG433" s="27"/>
      <c r="IH433" s="27"/>
      <c r="II433" s="27"/>
    </row>
    <row r="434" spans="1:243" s="26" customFormat="1" ht="35.25" customHeight="1">
      <c r="A434" s="65">
        <v>5.22</v>
      </c>
      <c r="B434" s="142" t="s">
        <v>814</v>
      </c>
      <c r="C434" s="58" t="s">
        <v>325</v>
      </c>
      <c r="D434" s="91">
        <v>2</v>
      </c>
      <c r="E434" s="92" t="s">
        <v>478</v>
      </c>
      <c r="F434" s="56"/>
      <c r="G434" s="60"/>
      <c r="H434" s="29"/>
      <c r="I434" s="28" t="s">
        <v>24</v>
      </c>
      <c r="J434" s="30">
        <f t="shared" si="54"/>
        <v>1</v>
      </c>
      <c r="K434" s="31" t="s">
        <v>25</v>
      </c>
      <c r="L434" s="31" t="s">
        <v>4</v>
      </c>
      <c r="M434" s="61"/>
      <c r="N434" s="68">
        <f t="shared" si="55"/>
        <v>0</v>
      </c>
      <c r="O434" s="61"/>
      <c r="P434" s="61"/>
      <c r="Q434" s="55"/>
      <c r="R434" s="69">
        <f t="shared" si="56"/>
        <v>0</v>
      </c>
      <c r="S434" s="62">
        <f t="shared" si="57"/>
        <v>0</v>
      </c>
      <c r="T434" s="55"/>
      <c r="U434" s="69">
        <f t="shared" si="58"/>
        <v>0</v>
      </c>
      <c r="V434" s="63">
        <f t="shared" si="59"/>
        <v>0</v>
      </c>
      <c r="W434" s="69"/>
      <c r="X434" s="63"/>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62">
        <f t="shared" si="60"/>
        <v>0</v>
      </c>
      <c r="BB434" s="64">
        <f t="shared" si="61"/>
        <v>0</v>
      </c>
      <c r="BC434" s="25" t="str">
        <f t="shared" si="62"/>
        <v>INR Zero Only</v>
      </c>
      <c r="IA434" s="26">
        <v>5.22</v>
      </c>
      <c r="IB434" s="57" t="s">
        <v>814</v>
      </c>
      <c r="IC434" s="26" t="s">
        <v>325</v>
      </c>
      <c r="ID434" s="26">
        <v>2</v>
      </c>
      <c r="IE434" s="27" t="s">
        <v>478</v>
      </c>
      <c r="IF434" s="27"/>
      <c r="IG434" s="27"/>
      <c r="IH434" s="27"/>
      <c r="II434" s="27"/>
    </row>
    <row r="435" spans="1:243" s="26" customFormat="1" ht="35.25" customHeight="1">
      <c r="A435" s="65">
        <v>5.23</v>
      </c>
      <c r="B435" s="108" t="s">
        <v>815</v>
      </c>
      <c r="C435" s="58" t="s">
        <v>326</v>
      </c>
      <c r="D435" s="91">
        <v>218</v>
      </c>
      <c r="E435" s="92" t="s">
        <v>575</v>
      </c>
      <c r="F435" s="56"/>
      <c r="G435" s="60"/>
      <c r="H435" s="29"/>
      <c r="I435" s="28" t="s">
        <v>24</v>
      </c>
      <c r="J435" s="30">
        <f t="shared" si="54"/>
        <v>1</v>
      </c>
      <c r="K435" s="31" t="s">
        <v>25</v>
      </c>
      <c r="L435" s="31" t="s">
        <v>4</v>
      </c>
      <c r="M435" s="61"/>
      <c r="N435" s="68">
        <f t="shared" si="55"/>
        <v>0</v>
      </c>
      <c r="O435" s="61"/>
      <c r="P435" s="61"/>
      <c r="Q435" s="55"/>
      <c r="R435" s="69">
        <f t="shared" si="56"/>
        <v>0</v>
      </c>
      <c r="S435" s="62">
        <f t="shared" si="57"/>
        <v>0</v>
      </c>
      <c r="T435" s="55"/>
      <c r="U435" s="69">
        <f t="shared" si="58"/>
        <v>0</v>
      </c>
      <c r="V435" s="63">
        <f t="shared" si="59"/>
        <v>0</v>
      </c>
      <c r="W435" s="69"/>
      <c r="X435" s="63"/>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62">
        <f t="shared" si="60"/>
        <v>0</v>
      </c>
      <c r="BB435" s="64">
        <f t="shared" si="61"/>
        <v>0</v>
      </c>
      <c r="BC435" s="25" t="str">
        <f t="shared" si="62"/>
        <v>INR Zero Only</v>
      </c>
      <c r="IA435" s="26">
        <v>5.23</v>
      </c>
      <c r="IB435" s="57" t="s">
        <v>826</v>
      </c>
      <c r="IC435" s="26" t="s">
        <v>326</v>
      </c>
      <c r="ID435" s="26">
        <v>218</v>
      </c>
      <c r="IE435" s="27" t="s">
        <v>575</v>
      </c>
      <c r="IF435" s="27"/>
      <c r="IG435" s="27"/>
      <c r="IH435" s="27"/>
      <c r="II435" s="27"/>
    </row>
    <row r="436" spans="1:243" s="26" customFormat="1" ht="35.25" customHeight="1">
      <c r="A436" s="65">
        <v>5.24</v>
      </c>
      <c r="B436" s="142" t="s">
        <v>816</v>
      </c>
      <c r="C436" s="58" t="s">
        <v>327</v>
      </c>
      <c r="D436" s="91">
        <v>2</v>
      </c>
      <c r="E436" s="92" t="s">
        <v>478</v>
      </c>
      <c r="F436" s="56"/>
      <c r="G436" s="60"/>
      <c r="H436" s="29"/>
      <c r="I436" s="28" t="s">
        <v>24</v>
      </c>
      <c r="J436" s="30">
        <f t="shared" si="54"/>
        <v>1</v>
      </c>
      <c r="K436" s="31" t="s">
        <v>25</v>
      </c>
      <c r="L436" s="31" t="s">
        <v>4</v>
      </c>
      <c r="M436" s="61"/>
      <c r="N436" s="68">
        <f t="shared" si="55"/>
        <v>0</v>
      </c>
      <c r="O436" s="61"/>
      <c r="P436" s="61"/>
      <c r="Q436" s="55"/>
      <c r="R436" s="69">
        <f t="shared" si="56"/>
        <v>0</v>
      </c>
      <c r="S436" s="62">
        <f t="shared" si="57"/>
        <v>0</v>
      </c>
      <c r="T436" s="55"/>
      <c r="U436" s="69">
        <f t="shared" si="58"/>
        <v>0</v>
      </c>
      <c r="V436" s="63">
        <f t="shared" si="59"/>
        <v>0</v>
      </c>
      <c r="W436" s="69"/>
      <c r="X436" s="63"/>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62">
        <f t="shared" si="60"/>
        <v>0</v>
      </c>
      <c r="BB436" s="64">
        <f t="shared" si="61"/>
        <v>0</v>
      </c>
      <c r="BC436" s="25" t="str">
        <f t="shared" si="62"/>
        <v>INR Zero Only</v>
      </c>
      <c r="IA436" s="26">
        <v>5.24</v>
      </c>
      <c r="IB436" s="57" t="s">
        <v>816</v>
      </c>
      <c r="IC436" s="26" t="s">
        <v>327</v>
      </c>
      <c r="ID436" s="26">
        <v>2</v>
      </c>
      <c r="IE436" s="27" t="s">
        <v>478</v>
      </c>
      <c r="IF436" s="27"/>
      <c r="IG436" s="27"/>
      <c r="IH436" s="27"/>
      <c r="II436" s="27"/>
    </row>
    <row r="437" spans="1:243" s="26" customFormat="1" ht="35.25" customHeight="1">
      <c r="A437" s="65">
        <v>5.25</v>
      </c>
      <c r="B437" s="108" t="s">
        <v>815</v>
      </c>
      <c r="C437" s="58" t="s">
        <v>328</v>
      </c>
      <c r="D437" s="91">
        <v>138</v>
      </c>
      <c r="E437" s="92" t="s">
        <v>478</v>
      </c>
      <c r="F437" s="56"/>
      <c r="G437" s="60"/>
      <c r="H437" s="29"/>
      <c r="I437" s="28" t="s">
        <v>24</v>
      </c>
      <c r="J437" s="30">
        <f t="shared" si="54"/>
        <v>1</v>
      </c>
      <c r="K437" s="31" t="s">
        <v>25</v>
      </c>
      <c r="L437" s="31" t="s">
        <v>4</v>
      </c>
      <c r="M437" s="61"/>
      <c r="N437" s="68">
        <f t="shared" si="55"/>
        <v>0</v>
      </c>
      <c r="O437" s="61"/>
      <c r="P437" s="61"/>
      <c r="Q437" s="55"/>
      <c r="R437" s="69">
        <f t="shared" si="56"/>
        <v>0</v>
      </c>
      <c r="S437" s="62">
        <f t="shared" si="57"/>
        <v>0</v>
      </c>
      <c r="T437" s="55"/>
      <c r="U437" s="69">
        <f t="shared" si="58"/>
        <v>0</v>
      </c>
      <c r="V437" s="63">
        <f t="shared" si="59"/>
        <v>0</v>
      </c>
      <c r="W437" s="69"/>
      <c r="X437" s="63"/>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62">
        <f t="shared" si="60"/>
        <v>0</v>
      </c>
      <c r="BB437" s="64">
        <f t="shared" si="61"/>
        <v>0</v>
      </c>
      <c r="BC437" s="25" t="str">
        <f t="shared" si="62"/>
        <v>INR Zero Only</v>
      </c>
      <c r="IA437" s="26">
        <v>5.25</v>
      </c>
      <c r="IB437" s="57" t="s">
        <v>826</v>
      </c>
      <c r="IC437" s="26" t="s">
        <v>328</v>
      </c>
      <c r="ID437" s="26">
        <v>138</v>
      </c>
      <c r="IE437" s="27" t="s">
        <v>478</v>
      </c>
      <c r="IF437" s="27"/>
      <c r="IG437" s="27"/>
      <c r="IH437" s="27"/>
      <c r="II437" s="27"/>
    </row>
    <row r="438" spans="1:243" s="26" customFormat="1" ht="35.25" customHeight="1">
      <c r="A438" s="65">
        <v>5.26</v>
      </c>
      <c r="B438" s="142" t="s">
        <v>817</v>
      </c>
      <c r="C438" s="58" t="s">
        <v>329</v>
      </c>
      <c r="D438" s="91">
        <v>2</v>
      </c>
      <c r="E438" s="92" t="s">
        <v>478</v>
      </c>
      <c r="F438" s="56"/>
      <c r="G438" s="60"/>
      <c r="H438" s="29"/>
      <c r="I438" s="28" t="s">
        <v>24</v>
      </c>
      <c r="J438" s="30">
        <f t="shared" si="54"/>
        <v>1</v>
      </c>
      <c r="K438" s="31" t="s">
        <v>25</v>
      </c>
      <c r="L438" s="31" t="s">
        <v>4</v>
      </c>
      <c r="M438" s="61"/>
      <c r="N438" s="68">
        <f t="shared" si="55"/>
        <v>0</v>
      </c>
      <c r="O438" s="61"/>
      <c r="P438" s="61"/>
      <c r="Q438" s="55"/>
      <c r="R438" s="69">
        <f t="shared" si="56"/>
        <v>0</v>
      </c>
      <c r="S438" s="62">
        <f t="shared" si="57"/>
        <v>0</v>
      </c>
      <c r="T438" s="55"/>
      <c r="U438" s="69">
        <f t="shared" si="58"/>
        <v>0</v>
      </c>
      <c r="V438" s="63">
        <f t="shared" si="59"/>
        <v>0</v>
      </c>
      <c r="W438" s="69"/>
      <c r="X438" s="63"/>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62">
        <f t="shared" si="60"/>
        <v>0</v>
      </c>
      <c r="BB438" s="64">
        <f t="shared" si="61"/>
        <v>0</v>
      </c>
      <c r="BC438" s="25" t="str">
        <f t="shared" si="62"/>
        <v>INR Zero Only</v>
      </c>
      <c r="IA438" s="26">
        <v>5.26</v>
      </c>
      <c r="IB438" s="57" t="s">
        <v>817</v>
      </c>
      <c r="IC438" s="26" t="s">
        <v>329</v>
      </c>
      <c r="ID438" s="26">
        <v>2</v>
      </c>
      <c r="IE438" s="27" t="s">
        <v>478</v>
      </c>
      <c r="IF438" s="27"/>
      <c r="IG438" s="27"/>
      <c r="IH438" s="27"/>
      <c r="II438" s="27"/>
    </row>
    <row r="439" spans="1:243" s="26" customFormat="1" ht="35.25" customHeight="1">
      <c r="A439" s="65">
        <v>5.27</v>
      </c>
      <c r="B439" s="108" t="s">
        <v>815</v>
      </c>
      <c r="C439" s="58" t="s">
        <v>330</v>
      </c>
      <c r="D439" s="91">
        <v>96</v>
      </c>
      <c r="E439" s="92" t="s">
        <v>478</v>
      </c>
      <c r="F439" s="56"/>
      <c r="G439" s="60"/>
      <c r="H439" s="29"/>
      <c r="I439" s="28" t="s">
        <v>24</v>
      </c>
      <c r="J439" s="30">
        <f t="shared" si="54"/>
        <v>1</v>
      </c>
      <c r="K439" s="31" t="s">
        <v>25</v>
      </c>
      <c r="L439" s="31" t="s">
        <v>4</v>
      </c>
      <c r="M439" s="61"/>
      <c r="N439" s="68">
        <f t="shared" si="55"/>
        <v>0</v>
      </c>
      <c r="O439" s="61"/>
      <c r="P439" s="61"/>
      <c r="Q439" s="55"/>
      <c r="R439" s="69">
        <f t="shared" si="56"/>
        <v>0</v>
      </c>
      <c r="S439" s="62">
        <f t="shared" si="57"/>
        <v>0</v>
      </c>
      <c r="T439" s="55"/>
      <c r="U439" s="69">
        <f t="shared" si="58"/>
        <v>0</v>
      </c>
      <c r="V439" s="63">
        <f t="shared" si="59"/>
        <v>0</v>
      </c>
      <c r="W439" s="69"/>
      <c r="X439" s="63"/>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62">
        <f t="shared" si="60"/>
        <v>0</v>
      </c>
      <c r="BB439" s="64">
        <f t="shared" si="61"/>
        <v>0</v>
      </c>
      <c r="BC439" s="25" t="str">
        <f t="shared" si="62"/>
        <v>INR Zero Only</v>
      </c>
      <c r="IA439" s="26">
        <v>5.27</v>
      </c>
      <c r="IB439" s="57" t="s">
        <v>826</v>
      </c>
      <c r="IC439" s="26" t="s">
        <v>330</v>
      </c>
      <c r="ID439" s="26">
        <v>96</v>
      </c>
      <c r="IE439" s="27" t="s">
        <v>478</v>
      </c>
      <c r="IF439" s="27"/>
      <c r="IG439" s="27"/>
      <c r="IH439" s="27"/>
      <c r="II439" s="27"/>
    </row>
    <row r="440" spans="1:243" s="26" customFormat="1" ht="35.25" customHeight="1">
      <c r="A440" s="65">
        <v>5.28</v>
      </c>
      <c r="B440" s="143" t="s">
        <v>818</v>
      </c>
      <c r="C440" s="58" t="s">
        <v>331</v>
      </c>
      <c r="D440" s="91">
        <v>2</v>
      </c>
      <c r="E440" s="92" t="s">
        <v>478</v>
      </c>
      <c r="F440" s="56"/>
      <c r="G440" s="60"/>
      <c r="H440" s="29"/>
      <c r="I440" s="28" t="s">
        <v>24</v>
      </c>
      <c r="J440" s="30">
        <f t="shared" si="54"/>
        <v>1</v>
      </c>
      <c r="K440" s="31" t="s">
        <v>25</v>
      </c>
      <c r="L440" s="31" t="s">
        <v>4</v>
      </c>
      <c r="M440" s="61"/>
      <c r="N440" s="68">
        <f t="shared" si="55"/>
        <v>0</v>
      </c>
      <c r="O440" s="61"/>
      <c r="P440" s="61"/>
      <c r="Q440" s="55"/>
      <c r="R440" s="69">
        <f t="shared" si="56"/>
        <v>0</v>
      </c>
      <c r="S440" s="62">
        <f t="shared" si="57"/>
        <v>0</v>
      </c>
      <c r="T440" s="55"/>
      <c r="U440" s="69">
        <f t="shared" si="58"/>
        <v>0</v>
      </c>
      <c r="V440" s="63">
        <f t="shared" si="59"/>
        <v>0</v>
      </c>
      <c r="W440" s="69"/>
      <c r="X440" s="63"/>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62">
        <f t="shared" si="60"/>
        <v>0</v>
      </c>
      <c r="BB440" s="64">
        <f t="shared" si="61"/>
        <v>0</v>
      </c>
      <c r="BC440" s="25" t="str">
        <f t="shared" si="62"/>
        <v>INR Zero Only</v>
      </c>
      <c r="IA440" s="26">
        <v>5.28</v>
      </c>
      <c r="IB440" s="57" t="s">
        <v>949</v>
      </c>
      <c r="IC440" s="26" t="s">
        <v>331</v>
      </c>
      <c r="ID440" s="26">
        <v>2</v>
      </c>
      <c r="IE440" s="27" t="s">
        <v>478</v>
      </c>
      <c r="IF440" s="27"/>
      <c r="IG440" s="27"/>
      <c r="IH440" s="27"/>
      <c r="II440" s="27"/>
    </row>
    <row r="441" spans="1:243" s="26" customFormat="1" ht="35.25" customHeight="1">
      <c r="A441" s="65">
        <v>5.29</v>
      </c>
      <c r="B441" s="142" t="s">
        <v>819</v>
      </c>
      <c r="C441" s="58" t="s">
        <v>332</v>
      </c>
      <c r="D441" s="91">
        <v>2</v>
      </c>
      <c r="E441" s="92" t="s">
        <v>478</v>
      </c>
      <c r="F441" s="56"/>
      <c r="G441" s="60"/>
      <c r="H441" s="29"/>
      <c r="I441" s="28" t="s">
        <v>24</v>
      </c>
      <c r="J441" s="30">
        <f t="shared" si="54"/>
        <v>1</v>
      </c>
      <c r="K441" s="31" t="s">
        <v>25</v>
      </c>
      <c r="L441" s="31" t="s">
        <v>4</v>
      </c>
      <c r="M441" s="61"/>
      <c r="N441" s="68">
        <f t="shared" si="55"/>
        <v>0</v>
      </c>
      <c r="O441" s="61"/>
      <c r="P441" s="61"/>
      <c r="Q441" s="55"/>
      <c r="R441" s="69">
        <f t="shared" si="56"/>
        <v>0</v>
      </c>
      <c r="S441" s="62">
        <f t="shared" si="57"/>
        <v>0</v>
      </c>
      <c r="T441" s="55"/>
      <c r="U441" s="69">
        <f t="shared" si="58"/>
        <v>0</v>
      </c>
      <c r="V441" s="63">
        <f t="shared" si="59"/>
        <v>0</v>
      </c>
      <c r="W441" s="69"/>
      <c r="X441" s="63"/>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62">
        <f t="shared" si="60"/>
        <v>0</v>
      </c>
      <c r="BB441" s="64">
        <f t="shared" si="61"/>
        <v>0</v>
      </c>
      <c r="BC441" s="25" t="str">
        <f t="shared" si="62"/>
        <v>INR Zero Only</v>
      </c>
      <c r="IA441" s="26">
        <v>5.29</v>
      </c>
      <c r="IB441" s="57" t="s">
        <v>819</v>
      </c>
      <c r="IC441" s="26" t="s">
        <v>332</v>
      </c>
      <c r="ID441" s="26">
        <v>2</v>
      </c>
      <c r="IE441" s="27" t="s">
        <v>478</v>
      </c>
      <c r="IF441" s="27"/>
      <c r="IG441" s="27"/>
      <c r="IH441" s="27"/>
      <c r="II441" s="27"/>
    </row>
    <row r="442" spans="1:243" s="26" customFormat="1" ht="35.25" customHeight="1">
      <c r="A442" s="65">
        <v>5.3</v>
      </c>
      <c r="B442" s="108" t="s">
        <v>820</v>
      </c>
      <c r="C442" s="58" t="s">
        <v>333</v>
      </c>
      <c r="D442" s="91">
        <v>96</v>
      </c>
      <c r="E442" s="92" t="s">
        <v>478</v>
      </c>
      <c r="F442" s="56"/>
      <c r="G442" s="60"/>
      <c r="H442" s="29"/>
      <c r="I442" s="28" t="s">
        <v>24</v>
      </c>
      <c r="J442" s="30">
        <f t="shared" si="54"/>
        <v>1</v>
      </c>
      <c r="K442" s="31" t="s">
        <v>25</v>
      </c>
      <c r="L442" s="31" t="s">
        <v>4</v>
      </c>
      <c r="M442" s="61"/>
      <c r="N442" s="68">
        <f t="shared" si="55"/>
        <v>0</v>
      </c>
      <c r="O442" s="61"/>
      <c r="P442" s="61"/>
      <c r="Q442" s="55"/>
      <c r="R442" s="69">
        <f t="shared" si="56"/>
        <v>0</v>
      </c>
      <c r="S442" s="62">
        <f t="shared" si="57"/>
        <v>0</v>
      </c>
      <c r="T442" s="55"/>
      <c r="U442" s="69">
        <f t="shared" si="58"/>
        <v>0</v>
      </c>
      <c r="V442" s="63">
        <f t="shared" si="59"/>
        <v>0</v>
      </c>
      <c r="W442" s="69"/>
      <c r="X442" s="63"/>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62">
        <f t="shared" si="60"/>
        <v>0</v>
      </c>
      <c r="BB442" s="64">
        <f t="shared" si="61"/>
        <v>0</v>
      </c>
      <c r="BC442" s="25" t="str">
        <f t="shared" si="62"/>
        <v>INR Zero Only</v>
      </c>
      <c r="IA442" s="26">
        <v>5.3</v>
      </c>
      <c r="IB442" s="57" t="s">
        <v>820</v>
      </c>
      <c r="IC442" s="26" t="s">
        <v>333</v>
      </c>
      <c r="ID442" s="26">
        <v>96</v>
      </c>
      <c r="IE442" s="27" t="s">
        <v>478</v>
      </c>
      <c r="IF442" s="27"/>
      <c r="IG442" s="27"/>
      <c r="IH442" s="27"/>
      <c r="II442" s="27"/>
    </row>
    <row r="443" spans="1:243" s="26" customFormat="1" ht="35.25" customHeight="1">
      <c r="A443" s="65">
        <v>5.31</v>
      </c>
      <c r="B443" s="142" t="s">
        <v>821</v>
      </c>
      <c r="C443" s="58" t="s">
        <v>334</v>
      </c>
      <c r="D443" s="91">
        <v>2</v>
      </c>
      <c r="E443" s="92" t="s">
        <v>478</v>
      </c>
      <c r="F443" s="56"/>
      <c r="G443" s="60"/>
      <c r="H443" s="29"/>
      <c r="I443" s="28" t="s">
        <v>24</v>
      </c>
      <c r="J443" s="30">
        <f t="shared" si="54"/>
        <v>1</v>
      </c>
      <c r="K443" s="31" t="s">
        <v>25</v>
      </c>
      <c r="L443" s="31" t="s">
        <v>4</v>
      </c>
      <c r="M443" s="61"/>
      <c r="N443" s="68">
        <f t="shared" si="55"/>
        <v>0</v>
      </c>
      <c r="O443" s="61"/>
      <c r="P443" s="61"/>
      <c r="Q443" s="55"/>
      <c r="R443" s="69">
        <f t="shared" si="56"/>
        <v>0</v>
      </c>
      <c r="S443" s="62">
        <f t="shared" si="57"/>
        <v>0</v>
      </c>
      <c r="T443" s="55"/>
      <c r="U443" s="69">
        <f t="shared" si="58"/>
        <v>0</v>
      </c>
      <c r="V443" s="63">
        <f t="shared" si="59"/>
        <v>0</v>
      </c>
      <c r="W443" s="69"/>
      <c r="X443" s="63"/>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62">
        <f t="shared" si="60"/>
        <v>0</v>
      </c>
      <c r="BB443" s="64">
        <f t="shared" si="61"/>
        <v>0</v>
      </c>
      <c r="BC443" s="25" t="str">
        <f t="shared" si="62"/>
        <v>INR Zero Only</v>
      </c>
      <c r="IA443" s="26">
        <v>5.31</v>
      </c>
      <c r="IB443" s="57" t="s">
        <v>821</v>
      </c>
      <c r="IC443" s="26" t="s">
        <v>334</v>
      </c>
      <c r="ID443" s="26">
        <v>2</v>
      </c>
      <c r="IE443" s="27" t="s">
        <v>478</v>
      </c>
      <c r="IF443" s="27"/>
      <c r="IG443" s="27"/>
      <c r="IH443" s="27"/>
      <c r="II443" s="27"/>
    </row>
    <row r="444" spans="1:243" s="26" customFormat="1" ht="35.25" customHeight="1">
      <c r="A444" s="65">
        <v>5.32</v>
      </c>
      <c r="B444" s="142" t="s">
        <v>822</v>
      </c>
      <c r="C444" s="58" t="s">
        <v>335</v>
      </c>
      <c r="D444" s="91">
        <v>2</v>
      </c>
      <c r="E444" s="92" t="s">
        <v>478</v>
      </c>
      <c r="F444" s="56"/>
      <c r="G444" s="60"/>
      <c r="H444" s="29"/>
      <c r="I444" s="28" t="s">
        <v>24</v>
      </c>
      <c r="J444" s="30">
        <f t="shared" si="54"/>
        <v>1</v>
      </c>
      <c r="K444" s="31" t="s">
        <v>25</v>
      </c>
      <c r="L444" s="31" t="s">
        <v>4</v>
      </c>
      <c r="M444" s="61"/>
      <c r="N444" s="68">
        <f t="shared" si="55"/>
        <v>0</v>
      </c>
      <c r="O444" s="61"/>
      <c r="P444" s="61"/>
      <c r="Q444" s="55"/>
      <c r="R444" s="69">
        <f t="shared" si="56"/>
        <v>0</v>
      </c>
      <c r="S444" s="62">
        <f t="shared" si="57"/>
        <v>0</v>
      </c>
      <c r="T444" s="55"/>
      <c r="U444" s="69">
        <f t="shared" si="58"/>
        <v>0</v>
      </c>
      <c r="V444" s="63">
        <f t="shared" si="59"/>
        <v>0</v>
      </c>
      <c r="W444" s="69"/>
      <c r="X444" s="63"/>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62">
        <f t="shared" si="60"/>
        <v>0</v>
      </c>
      <c r="BB444" s="64">
        <f t="shared" si="61"/>
        <v>0</v>
      </c>
      <c r="BC444" s="25" t="str">
        <f t="shared" si="62"/>
        <v>INR Zero Only</v>
      </c>
      <c r="IA444" s="26">
        <v>5.32</v>
      </c>
      <c r="IB444" s="57" t="s">
        <v>822</v>
      </c>
      <c r="IC444" s="26" t="s">
        <v>335</v>
      </c>
      <c r="ID444" s="26">
        <v>2</v>
      </c>
      <c r="IE444" s="27" t="s">
        <v>478</v>
      </c>
      <c r="IF444" s="27"/>
      <c r="IG444" s="27"/>
      <c r="IH444" s="27"/>
      <c r="II444" s="27"/>
    </row>
    <row r="445" spans="1:243" s="26" customFormat="1" ht="35.25" customHeight="1">
      <c r="A445" s="65">
        <v>5.33</v>
      </c>
      <c r="B445" s="108" t="s">
        <v>820</v>
      </c>
      <c r="C445" s="58" t="s">
        <v>336</v>
      </c>
      <c r="D445" s="91">
        <v>176</v>
      </c>
      <c r="E445" s="92" t="s">
        <v>478</v>
      </c>
      <c r="F445" s="56"/>
      <c r="G445" s="60"/>
      <c r="H445" s="29"/>
      <c r="I445" s="28" t="s">
        <v>24</v>
      </c>
      <c r="J445" s="30">
        <f t="shared" si="54"/>
        <v>1</v>
      </c>
      <c r="K445" s="31" t="s">
        <v>25</v>
      </c>
      <c r="L445" s="31" t="s">
        <v>4</v>
      </c>
      <c r="M445" s="61"/>
      <c r="N445" s="68">
        <f t="shared" si="55"/>
        <v>0</v>
      </c>
      <c r="O445" s="61"/>
      <c r="P445" s="61"/>
      <c r="Q445" s="55"/>
      <c r="R445" s="69">
        <f t="shared" si="56"/>
        <v>0</v>
      </c>
      <c r="S445" s="62">
        <f t="shared" si="57"/>
        <v>0</v>
      </c>
      <c r="T445" s="55"/>
      <c r="U445" s="69">
        <f t="shared" si="58"/>
        <v>0</v>
      </c>
      <c r="V445" s="63">
        <f t="shared" si="59"/>
        <v>0</v>
      </c>
      <c r="W445" s="69"/>
      <c r="X445" s="63"/>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62">
        <f t="shared" si="60"/>
        <v>0</v>
      </c>
      <c r="BB445" s="64">
        <f t="shared" si="61"/>
        <v>0</v>
      </c>
      <c r="BC445" s="25" t="str">
        <f t="shared" si="62"/>
        <v>INR Zero Only</v>
      </c>
      <c r="IA445" s="26">
        <v>5.33</v>
      </c>
      <c r="IB445" s="57" t="s">
        <v>820</v>
      </c>
      <c r="IC445" s="26" t="s">
        <v>336</v>
      </c>
      <c r="ID445" s="26">
        <v>176</v>
      </c>
      <c r="IE445" s="27" t="s">
        <v>478</v>
      </c>
      <c r="IF445" s="27"/>
      <c r="IG445" s="27"/>
      <c r="IH445" s="27"/>
      <c r="II445" s="27"/>
    </row>
    <row r="446" spans="1:243" s="26" customFormat="1" ht="35.25" customHeight="1">
      <c r="A446" s="65">
        <v>5.34</v>
      </c>
      <c r="B446" s="142" t="s">
        <v>765</v>
      </c>
      <c r="C446" s="58" t="s">
        <v>337</v>
      </c>
      <c r="D446" s="91">
        <v>2</v>
      </c>
      <c r="E446" s="92" t="s">
        <v>478</v>
      </c>
      <c r="F446" s="56"/>
      <c r="G446" s="60"/>
      <c r="H446" s="29"/>
      <c r="I446" s="28" t="s">
        <v>24</v>
      </c>
      <c r="J446" s="30">
        <f t="shared" si="54"/>
        <v>1</v>
      </c>
      <c r="K446" s="31" t="s">
        <v>25</v>
      </c>
      <c r="L446" s="31" t="s">
        <v>4</v>
      </c>
      <c r="M446" s="61"/>
      <c r="N446" s="68">
        <f t="shared" si="55"/>
        <v>0</v>
      </c>
      <c r="O446" s="61"/>
      <c r="P446" s="61"/>
      <c r="Q446" s="55"/>
      <c r="R446" s="69">
        <f t="shared" si="56"/>
        <v>0</v>
      </c>
      <c r="S446" s="62">
        <f t="shared" si="57"/>
        <v>0</v>
      </c>
      <c r="T446" s="55"/>
      <c r="U446" s="69">
        <f t="shared" si="58"/>
        <v>0</v>
      </c>
      <c r="V446" s="63">
        <f t="shared" si="59"/>
        <v>0</v>
      </c>
      <c r="W446" s="69"/>
      <c r="X446" s="63"/>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62">
        <f t="shared" si="60"/>
        <v>0</v>
      </c>
      <c r="BB446" s="64">
        <f t="shared" si="61"/>
        <v>0</v>
      </c>
      <c r="BC446" s="25" t="str">
        <f t="shared" si="62"/>
        <v>INR Zero Only</v>
      </c>
      <c r="IA446" s="26">
        <v>5.34</v>
      </c>
      <c r="IB446" s="57" t="s">
        <v>765</v>
      </c>
      <c r="IC446" s="26" t="s">
        <v>337</v>
      </c>
      <c r="ID446" s="26">
        <v>2</v>
      </c>
      <c r="IE446" s="27" t="s">
        <v>478</v>
      </c>
      <c r="IF446" s="27"/>
      <c r="IG446" s="27"/>
      <c r="IH446" s="27"/>
      <c r="II446" s="27"/>
    </row>
    <row r="447" spans="1:243" s="26" customFormat="1" ht="35.25" customHeight="1">
      <c r="A447" s="65">
        <v>5.35</v>
      </c>
      <c r="B447" s="108" t="s">
        <v>823</v>
      </c>
      <c r="C447" s="58" t="s">
        <v>338</v>
      </c>
      <c r="D447" s="91">
        <v>16</v>
      </c>
      <c r="E447" s="92" t="s">
        <v>478</v>
      </c>
      <c r="F447" s="56"/>
      <c r="G447" s="60"/>
      <c r="H447" s="29"/>
      <c r="I447" s="28" t="s">
        <v>24</v>
      </c>
      <c r="J447" s="30">
        <f t="shared" si="54"/>
        <v>1</v>
      </c>
      <c r="K447" s="31" t="s">
        <v>25</v>
      </c>
      <c r="L447" s="31" t="s">
        <v>4</v>
      </c>
      <c r="M447" s="61"/>
      <c r="N447" s="68">
        <f t="shared" si="55"/>
        <v>0</v>
      </c>
      <c r="O447" s="61"/>
      <c r="P447" s="61"/>
      <c r="Q447" s="55"/>
      <c r="R447" s="69">
        <f t="shared" si="56"/>
        <v>0</v>
      </c>
      <c r="S447" s="62">
        <f t="shared" si="57"/>
        <v>0</v>
      </c>
      <c r="T447" s="55"/>
      <c r="U447" s="69">
        <f t="shared" si="58"/>
        <v>0</v>
      </c>
      <c r="V447" s="63">
        <f t="shared" si="59"/>
        <v>0</v>
      </c>
      <c r="W447" s="69"/>
      <c r="X447" s="63"/>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62">
        <f t="shared" si="60"/>
        <v>0</v>
      </c>
      <c r="BB447" s="64">
        <f t="shared" si="61"/>
        <v>0</v>
      </c>
      <c r="BC447" s="25" t="str">
        <f t="shared" si="62"/>
        <v>INR Zero Only</v>
      </c>
      <c r="IA447" s="26">
        <v>5.35</v>
      </c>
      <c r="IB447" s="57" t="s">
        <v>823</v>
      </c>
      <c r="IC447" s="26" t="s">
        <v>338</v>
      </c>
      <c r="ID447" s="26">
        <v>16</v>
      </c>
      <c r="IE447" s="27" t="s">
        <v>478</v>
      </c>
      <c r="IF447" s="27"/>
      <c r="IG447" s="27"/>
      <c r="IH447" s="27"/>
      <c r="II447" s="27"/>
    </row>
    <row r="448" spans="1:243" s="26" customFormat="1" ht="35.25" customHeight="1">
      <c r="A448" s="65">
        <v>5.36</v>
      </c>
      <c r="B448" s="108" t="s">
        <v>824</v>
      </c>
      <c r="C448" s="58" t="s">
        <v>339</v>
      </c>
      <c r="D448" s="91">
        <v>2</v>
      </c>
      <c r="E448" s="92" t="s">
        <v>478</v>
      </c>
      <c r="F448" s="56"/>
      <c r="G448" s="60"/>
      <c r="H448" s="29"/>
      <c r="I448" s="28" t="s">
        <v>24</v>
      </c>
      <c r="J448" s="30">
        <f t="shared" si="54"/>
        <v>1</v>
      </c>
      <c r="K448" s="31" t="s">
        <v>25</v>
      </c>
      <c r="L448" s="31" t="s">
        <v>4</v>
      </c>
      <c r="M448" s="61"/>
      <c r="N448" s="68">
        <f t="shared" si="55"/>
        <v>0</v>
      </c>
      <c r="O448" s="61"/>
      <c r="P448" s="61"/>
      <c r="Q448" s="55"/>
      <c r="R448" s="69">
        <f t="shared" si="56"/>
        <v>0</v>
      </c>
      <c r="S448" s="62">
        <f t="shared" si="57"/>
        <v>0</v>
      </c>
      <c r="T448" s="55"/>
      <c r="U448" s="69">
        <f t="shared" si="58"/>
        <v>0</v>
      </c>
      <c r="V448" s="63">
        <f t="shared" si="59"/>
        <v>0</v>
      </c>
      <c r="W448" s="69"/>
      <c r="X448" s="63"/>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62">
        <f t="shared" si="60"/>
        <v>0</v>
      </c>
      <c r="BB448" s="64">
        <f t="shared" si="61"/>
        <v>0</v>
      </c>
      <c r="BC448" s="25" t="str">
        <f t="shared" si="62"/>
        <v>INR Zero Only</v>
      </c>
      <c r="IA448" s="26">
        <v>5.36</v>
      </c>
      <c r="IB448" s="57" t="s">
        <v>950</v>
      </c>
      <c r="IC448" s="26" t="s">
        <v>339</v>
      </c>
      <c r="ID448" s="26">
        <v>2</v>
      </c>
      <c r="IE448" s="27" t="s">
        <v>478</v>
      </c>
      <c r="IF448" s="27"/>
      <c r="IG448" s="27"/>
      <c r="IH448" s="27"/>
      <c r="II448" s="27"/>
    </row>
    <row r="449" spans="1:243" s="26" customFormat="1" ht="35.25" customHeight="1">
      <c r="A449" s="65">
        <v>5.37</v>
      </c>
      <c r="B449" s="108" t="s">
        <v>825</v>
      </c>
      <c r="C449" s="58" t="s">
        <v>340</v>
      </c>
      <c r="D449" s="91">
        <v>2</v>
      </c>
      <c r="E449" s="92" t="s">
        <v>478</v>
      </c>
      <c r="F449" s="56"/>
      <c r="G449" s="60"/>
      <c r="H449" s="29"/>
      <c r="I449" s="28" t="s">
        <v>24</v>
      </c>
      <c r="J449" s="30">
        <f t="shared" si="54"/>
        <v>1</v>
      </c>
      <c r="K449" s="31" t="s">
        <v>25</v>
      </c>
      <c r="L449" s="31" t="s">
        <v>4</v>
      </c>
      <c r="M449" s="61"/>
      <c r="N449" s="68">
        <f t="shared" si="55"/>
        <v>0</v>
      </c>
      <c r="O449" s="61"/>
      <c r="P449" s="61"/>
      <c r="Q449" s="55"/>
      <c r="R449" s="69">
        <f t="shared" si="56"/>
        <v>0</v>
      </c>
      <c r="S449" s="62">
        <f t="shared" si="57"/>
        <v>0</v>
      </c>
      <c r="T449" s="55"/>
      <c r="U449" s="69">
        <f t="shared" si="58"/>
        <v>0</v>
      </c>
      <c r="V449" s="63">
        <f t="shared" si="59"/>
        <v>0</v>
      </c>
      <c r="W449" s="69"/>
      <c r="X449" s="63"/>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62">
        <f t="shared" si="60"/>
        <v>0</v>
      </c>
      <c r="BB449" s="64">
        <f t="shared" si="61"/>
        <v>0</v>
      </c>
      <c r="BC449" s="25" t="str">
        <f t="shared" si="62"/>
        <v>INR Zero Only</v>
      </c>
      <c r="IA449" s="26">
        <v>5.37</v>
      </c>
      <c r="IB449" s="57" t="s">
        <v>825</v>
      </c>
      <c r="IC449" s="26" t="s">
        <v>340</v>
      </c>
      <c r="ID449" s="26">
        <v>2</v>
      </c>
      <c r="IE449" s="27" t="s">
        <v>478</v>
      </c>
      <c r="IF449" s="27"/>
      <c r="IG449" s="27"/>
      <c r="IH449" s="27"/>
      <c r="II449" s="27"/>
    </row>
    <row r="450" spans="1:243" s="26" customFormat="1" ht="35.25" customHeight="1">
      <c r="A450" s="65">
        <v>5.38</v>
      </c>
      <c r="B450" s="108" t="s">
        <v>826</v>
      </c>
      <c r="C450" s="58" t="s">
        <v>341</v>
      </c>
      <c r="D450" s="91">
        <v>240</v>
      </c>
      <c r="E450" s="92" t="s">
        <v>478</v>
      </c>
      <c r="F450" s="56"/>
      <c r="G450" s="60"/>
      <c r="H450" s="29"/>
      <c r="I450" s="28" t="s">
        <v>24</v>
      </c>
      <c r="J450" s="30">
        <f t="shared" si="54"/>
        <v>1</v>
      </c>
      <c r="K450" s="31" t="s">
        <v>25</v>
      </c>
      <c r="L450" s="31" t="s">
        <v>4</v>
      </c>
      <c r="M450" s="61"/>
      <c r="N450" s="68">
        <f t="shared" si="55"/>
        <v>0</v>
      </c>
      <c r="O450" s="61"/>
      <c r="P450" s="61"/>
      <c r="Q450" s="55"/>
      <c r="R450" s="69">
        <f t="shared" si="56"/>
        <v>0</v>
      </c>
      <c r="S450" s="62">
        <f t="shared" si="57"/>
        <v>0</v>
      </c>
      <c r="T450" s="55"/>
      <c r="U450" s="69">
        <f t="shared" si="58"/>
        <v>0</v>
      </c>
      <c r="V450" s="63">
        <f t="shared" si="59"/>
        <v>0</v>
      </c>
      <c r="W450" s="69"/>
      <c r="X450" s="63"/>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62">
        <f t="shared" si="60"/>
        <v>0</v>
      </c>
      <c r="BB450" s="64">
        <f t="shared" si="61"/>
        <v>0</v>
      </c>
      <c r="BC450" s="25" t="str">
        <f t="shared" si="62"/>
        <v>INR Zero Only</v>
      </c>
      <c r="IA450" s="26">
        <v>5.38</v>
      </c>
      <c r="IB450" s="57" t="s">
        <v>826</v>
      </c>
      <c r="IC450" s="26" t="s">
        <v>341</v>
      </c>
      <c r="ID450" s="26">
        <v>240</v>
      </c>
      <c r="IE450" s="27" t="s">
        <v>478</v>
      </c>
      <c r="IF450" s="27"/>
      <c r="IG450" s="27"/>
      <c r="IH450" s="27"/>
      <c r="II450" s="27"/>
    </row>
    <row r="451" spans="1:243" s="26" customFormat="1" ht="35.25" customHeight="1">
      <c r="A451" s="65">
        <v>5.39</v>
      </c>
      <c r="B451" s="108" t="s">
        <v>827</v>
      </c>
      <c r="C451" s="58" t="s">
        <v>342</v>
      </c>
      <c r="D451" s="91">
        <v>2</v>
      </c>
      <c r="E451" s="92" t="s">
        <v>478</v>
      </c>
      <c r="F451" s="56"/>
      <c r="G451" s="60"/>
      <c r="H451" s="29"/>
      <c r="I451" s="28" t="s">
        <v>24</v>
      </c>
      <c r="J451" s="30">
        <f t="shared" si="54"/>
        <v>1</v>
      </c>
      <c r="K451" s="31" t="s">
        <v>25</v>
      </c>
      <c r="L451" s="31" t="s">
        <v>4</v>
      </c>
      <c r="M451" s="61"/>
      <c r="N451" s="68">
        <f t="shared" si="55"/>
        <v>0</v>
      </c>
      <c r="O451" s="61"/>
      <c r="P451" s="61"/>
      <c r="Q451" s="55"/>
      <c r="R451" s="69">
        <f t="shared" si="56"/>
        <v>0</v>
      </c>
      <c r="S451" s="62">
        <f t="shared" si="57"/>
        <v>0</v>
      </c>
      <c r="T451" s="55"/>
      <c r="U451" s="69">
        <f t="shared" si="58"/>
        <v>0</v>
      </c>
      <c r="V451" s="63">
        <f t="shared" si="59"/>
        <v>0</v>
      </c>
      <c r="W451" s="69"/>
      <c r="X451" s="63"/>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62">
        <f t="shared" si="60"/>
        <v>0</v>
      </c>
      <c r="BB451" s="64">
        <f t="shared" si="61"/>
        <v>0</v>
      </c>
      <c r="BC451" s="25" t="str">
        <f t="shared" si="62"/>
        <v>INR Zero Only</v>
      </c>
      <c r="IA451" s="26">
        <v>5.39</v>
      </c>
      <c r="IB451" s="57" t="s">
        <v>827</v>
      </c>
      <c r="IC451" s="26" t="s">
        <v>342</v>
      </c>
      <c r="ID451" s="26">
        <v>2</v>
      </c>
      <c r="IE451" s="27" t="s">
        <v>478</v>
      </c>
      <c r="IF451" s="27"/>
      <c r="IG451" s="27"/>
      <c r="IH451" s="27"/>
      <c r="II451" s="27"/>
    </row>
    <row r="452" spans="1:243" s="26" customFormat="1" ht="35.25" customHeight="1">
      <c r="A452" s="65">
        <v>5.4</v>
      </c>
      <c r="B452" s="106" t="s">
        <v>828</v>
      </c>
      <c r="C452" s="58" t="s">
        <v>343</v>
      </c>
      <c r="D452" s="91">
        <v>2</v>
      </c>
      <c r="E452" s="92" t="s">
        <v>478</v>
      </c>
      <c r="F452" s="56"/>
      <c r="G452" s="60"/>
      <c r="H452" s="29"/>
      <c r="I452" s="28" t="s">
        <v>24</v>
      </c>
      <c r="J452" s="30">
        <f t="shared" si="54"/>
        <v>1</v>
      </c>
      <c r="K452" s="31" t="s">
        <v>25</v>
      </c>
      <c r="L452" s="31" t="s">
        <v>4</v>
      </c>
      <c r="M452" s="61"/>
      <c r="N452" s="68">
        <f t="shared" si="55"/>
        <v>0</v>
      </c>
      <c r="O452" s="61"/>
      <c r="P452" s="61"/>
      <c r="Q452" s="55"/>
      <c r="R452" s="69">
        <f t="shared" si="56"/>
        <v>0</v>
      </c>
      <c r="S452" s="62">
        <f t="shared" si="57"/>
        <v>0</v>
      </c>
      <c r="T452" s="55"/>
      <c r="U452" s="69">
        <f t="shared" si="58"/>
        <v>0</v>
      </c>
      <c r="V452" s="63">
        <f t="shared" si="59"/>
        <v>0</v>
      </c>
      <c r="W452" s="69"/>
      <c r="X452" s="63"/>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62">
        <f t="shared" si="60"/>
        <v>0</v>
      </c>
      <c r="BB452" s="64">
        <f t="shared" si="61"/>
        <v>0</v>
      </c>
      <c r="BC452" s="25" t="str">
        <f t="shared" si="62"/>
        <v>INR Zero Only</v>
      </c>
      <c r="IA452" s="26">
        <v>5.4</v>
      </c>
      <c r="IB452" s="57" t="s">
        <v>951</v>
      </c>
      <c r="IC452" s="26" t="s">
        <v>343</v>
      </c>
      <c r="ID452" s="26">
        <v>2</v>
      </c>
      <c r="IE452" s="27" t="s">
        <v>478</v>
      </c>
      <c r="IF452" s="27"/>
      <c r="IG452" s="27"/>
      <c r="IH452" s="27"/>
      <c r="II452" s="27"/>
    </row>
    <row r="453" spans="1:243" s="26" customFormat="1" ht="35.25" customHeight="1">
      <c r="A453" s="65">
        <v>5.41</v>
      </c>
      <c r="B453" s="108" t="s">
        <v>829</v>
      </c>
      <c r="C453" s="58" t="s">
        <v>344</v>
      </c>
      <c r="D453" s="91">
        <v>2</v>
      </c>
      <c r="E453" s="92" t="s">
        <v>478</v>
      </c>
      <c r="F453" s="56"/>
      <c r="G453" s="60"/>
      <c r="H453" s="29"/>
      <c r="I453" s="28" t="s">
        <v>24</v>
      </c>
      <c r="J453" s="30">
        <f t="shared" si="54"/>
        <v>1</v>
      </c>
      <c r="K453" s="31" t="s">
        <v>25</v>
      </c>
      <c r="L453" s="31" t="s">
        <v>4</v>
      </c>
      <c r="M453" s="61"/>
      <c r="N453" s="68">
        <f t="shared" si="55"/>
        <v>0</v>
      </c>
      <c r="O453" s="61"/>
      <c r="P453" s="61"/>
      <c r="Q453" s="55"/>
      <c r="R453" s="69">
        <f t="shared" si="56"/>
        <v>0</v>
      </c>
      <c r="S453" s="62">
        <f t="shared" si="57"/>
        <v>0</v>
      </c>
      <c r="T453" s="55"/>
      <c r="U453" s="69">
        <f t="shared" si="58"/>
        <v>0</v>
      </c>
      <c r="V453" s="63">
        <f t="shared" si="59"/>
        <v>0</v>
      </c>
      <c r="W453" s="69"/>
      <c r="X453" s="63"/>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62">
        <f t="shared" si="60"/>
        <v>0</v>
      </c>
      <c r="BB453" s="64">
        <f t="shared" si="61"/>
        <v>0</v>
      </c>
      <c r="BC453" s="25" t="str">
        <f t="shared" si="62"/>
        <v>INR Zero Only</v>
      </c>
      <c r="IA453" s="26">
        <v>5.41</v>
      </c>
      <c r="IB453" s="57" t="s">
        <v>829</v>
      </c>
      <c r="IC453" s="26" t="s">
        <v>344</v>
      </c>
      <c r="ID453" s="26">
        <v>2</v>
      </c>
      <c r="IE453" s="27" t="s">
        <v>478</v>
      </c>
      <c r="IF453" s="27"/>
      <c r="IG453" s="27"/>
      <c r="IH453" s="27"/>
      <c r="II453" s="27"/>
    </row>
    <row r="454" spans="1:243" s="26" customFormat="1" ht="35.25" customHeight="1">
      <c r="A454" s="65">
        <v>5.42</v>
      </c>
      <c r="B454" s="108" t="s">
        <v>820</v>
      </c>
      <c r="C454" s="58" t="s">
        <v>345</v>
      </c>
      <c r="D454" s="91">
        <v>96</v>
      </c>
      <c r="E454" s="92" t="s">
        <v>446</v>
      </c>
      <c r="F454" s="56"/>
      <c r="G454" s="60"/>
      <c r="H454" s="29"/>
      <c r="I454" s="28" t="s">
        <v>24</v>
      </c>
      <c r="J454" s="30">
        <f t="shared" si="54"/>
        <v>1</v>
      </c>
      <c r="K454" s="31" t="s">
        <v>25</v>
      </c>
      <c r="L454" s="31" t="s">
        <v>4</v>
      </c>
      <c r="M454" s="61"/>
      <c r="N454" s="68">
        <f t="shared" si="55"/>
        <v>0</v>
      </c>
      <c r="O454" s="61"/>
      <c r="P454" s="61"/>
      <c r="Q454" s="55"/>
      <c r="R454" s="69">
        <f t="shared" si="56"/>
        <v>0</v>
      </c>
      <c r="S454" s="62">
        <f t="shared" si="57"/>
        <v>0</v>
      </c>
      <c r="T454" s="55"/>
      <c r="U454" s="69">
        <f t="shared" si="58"/>
        <v>0</v>
      </c>
      <c r="V454" s="63">
        <f t="shared" si="59"/>
        <v>0</v>
      </c>
      <c r="W454" s="69"/>
      <c r="X454" s="63"/>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62">
        <f t="shared" si="60"/>
        <v>0</v>
      </c>
      <c r="BB454" s="64">
        <f t="shared" si="61"/>
        <v>0</v>
      </c>
      <c r="BC454" s="25" t="str">
        <f t="shared" si="62"/>
        <v>INR Zero Only</v>
      </c>
      <c r="IA454" s="26">
        <v>5.42</v>
      </c>
      <c r="IB454" s="57" t="s">
        <v>820</v>
      </c>
      <c r="IC454" s="26" t="s">
        <v>345</v>
      </c>
      <c r="ID454" s="26">
        <v>96</v>
      </c>
      <c r="IE454" s="27" t="s">
        <v>446</v>
      </c>
      <c r="IF454" s="27"/>
      <c r="IG454" s="27"/>
      <c r="IH454" s="27"/>
      <c r="II454" s="27"/>
    </row>
    <row r="455" spans="1:243" s="26" customFormat="1" ht="35.25" customHeight="1">
      <c r="A455" s="65">
        <v>5.43</v>
      </c>
      <c r="B455" s="108" t="s">
        <v>830</v>
      </c>
      <c r="C455" s="58" t="s">
        <v>346</v>
      </c>
      <c r="D455" s="91">
        <v>96</v>
      </c>
      <c r="E455" s="92" t="s">
        <v>446</v>
      </c>
      <c r="F455" s="56"/>
      <c r="G455" s="60"/>
      <c r="H455" s="29"/>
      <c r="I455" s="28" t="s">
        <v>24</v>
      </c>
      <c r="J455" s="30">
        <f t="shared" si="54"/>
        <v>1</v>
      </c>
      <c r="K455" s="31" t="s">
        <v>25</v>
      </c>
      <c r="L455" s="31" t="s">
        <v>4</v>
      </c>
      <c r="M455" s="61"/>
      <c r="N455" s="68">
        <f t="shared" si="55"/>
        <v>0</v>
      </c>
      <c r="O455" s="61"/>
      <c r="P455" s="61"/>
      <c r="Q455" s="55"/>
      <c r="R455" s="69">
        <f t="shared" si="56"/>
        <v>0</v>
      </c>
      <c r="S455" s="62">
        <f t="shared" si="57"/>
        <v>0</v>
      </c>
      <c r="T455" s="55"/>
      <c r="U455" s="69">
        <f t="shared" si="58"/>
        <v>0</v>
      </c>
      <c r="V455" s="63">
        <f t="shared" si="59"/>
        <v>0</v>
      </c>
      <c r="W455" s="69"/>
      <c r="X455" s="63"/>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62">
        <f t="shared" si="60"/>
        <v>0</v>
      </c>
      <c r="BB455" s="64">
        <f t="shared" si="61"/>
        <v>0</v>
      </c>
      <c r="BC455" s="25" t="str">
        <f t="shared" si="62"/>
        <v>INR Zero Only</v>
      </c>
      <c r="IA455" s="26">
        <v>5.43</v>
      </c>
      <c r="IB455" s="57" t="s">
        <v>830</v>
      </c>
      <c r="IC455" s="26" t="s">
        <v>346</v>
      </c>
      <c r="ID455" s="26">
        <v>96</v>
      </c>
      <c r="IE455" s="27" t="s">
        <v>446</v>
      </c>
      <c r="IF455" s="27"/>
      <c r="IG455" s="27"/>
      <c r="IH455" s="27"/>
      <c r="II455" s="27"/>
    </row>
    <row r="456" spans="1:243" s="26" customFormat="1" ht="35.25" customHeight="1">
      <c r="A456" s="65">
        <v>5.44</v>
      </c>
      <c r="B456" s="108" t="s">
        <v>820</v>
      </c>
      <c r="C456" s="58" t="s">
        <v>347</v>
      </c>
      <c r="D456" s="91">
        <v>2</v>
      </c>
      <c r="E456" s="92" t="s">
        <v>516</v>
      </c>
      <c r="F456" s="56"/>
      <c r="G456" s="60"/>
      <c r="H456" s="29"/>
      <c r="I456" s="28" t="s">
        <v>24</v>
      </c>
      <c r="J456" s="30">
        <f t="shared" si="54"/>
        <v>1</v>
      </c>
      <c r="K456" s="31" t="s">
        <v>25</v>
      </c>
      <c r="L456" s="31" t="s">
        <v>4</v>
      </c>
      <c r="M456" s="61"/>
      <c r="N456" s="68">
        <f t="shared" si="55"/>
        <v>0</v>
      </c>
      <c r="O456" s="61"/>
      <c r="P456" s="61"/>
      <c r="Q456" s="55"/>
      <c r="R456" s="69">
        <f t="shared" si="56"/>
        <v>0</v>
      </c>
      <c r="S456" s="62">
        <f t="shared" si="57"/>
        <v>0</v>
      </c>
      <c r="T456" s="55"/>
      <c r="U456" s="69">
        <f t="shared" si="58"/>
        <v>0</v>
      </c>
      <c r="V456" s="63">
        <f t="shared" si="59"/>
        <v>0</v>
      </c>
      <c r="W456" s="69"/>
      <c r="X456" s="63"/>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62">
        <f t="shared" si="60"/>
        <v>0</v>
      </c>
      <c r="BB456" s="64">
        <f t="shared" si="61"/>
        <v>0</v>
      </c>
      <c r="BC456" s="25" t="str">
        <f t="shared" si="62"/>
        <v>INR Zero Only</v>
      </c>
      <c r="IA456" s="26">
        <v>5.44</v>
      </c>
      <c r="IB456" s="57" t="s">
        <v>820</v>
      </c>
      <c r="IC456" s="26" t="s">
        <v>347</v>
      </c>
      <c r="ID456" s="26">
        <v>2</v>
      </c>
      <c r="IE456" s="27" t="s">
        <v>516</v>
      </c>
      <c r="IF456" s="27"/>
      <c r="IG456" s="27"/>
      <c r="IH456" s="27"/>
      <c r="II456" s="27"/>
    </row>
    <row r="457" spans="1:243" s="26" customFormat="1" ht="35.25" customHeight="1">
      <c r="A457" s="65">
        <v>5.45</v>
      </c>
      <c r="B457" s="143" t="s">
        <v>831</v>
      </c>
      <c r="C457" s="58" t="s">
        <v>348</v>
      </c>
      <c r="D457" s="91">
        <v>176</v>
      </c>
      <c r="E457" s="92" t="s">
        <v>446</v>
      </c>
      <c r="F457" s="56"/>
      <c r="G457" s="60"/>
      <c r="H457" s="29"/>
      <c r="I457" s="28" t="s">
        <v>24</v>
      </c>
      <c r="J457" s="30">
        <f t="shared" si="54"/>
        <v>1</v>
      </c>
      <c r="K457" s="31" t="s">
        <v>25</v>
      </c>
      <c r="L457" s="31" t="s">
        <v>4</v>
      </c>
      <c r="M457" s="61"/>
      <c r="N457" s="68">
        <f t="shared" si="55"/>
        <v>0</v>
      </c>
      <c r="O457" s="61"/>
      <c r="P457" s="61"/>
      <c r="Q457" s="55"/>
      <c r="R457" s="69">
        <f t="shared" si="56"/>
        <v>0</v>
      </c>
      <c r="S457" s="62">
        <f t="shared" si="57"/>
        <v>0</v>
      </c>
      <c r="T457" s="55"/>
      <c r="U457" s="69">
        <f t="shared" si="58"/>
        <v>0</v>
      </c>
      <c r="V457" s="63">
        <f t="shared" si="59"/>
        <v>0</v>
      </c>
      <c r="W457" s="69"/>
      <c r="X457" s="63"/>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62">
        <f t="shared" si="60"/>
        <v>0</v>
      </c>
      <c r="BB457" s="64">
        <f t="shared" si="61"/>
        <v>0</v>
      </c>
      <c r="BC457" s="25" t="str">
        <f t="shared" si="62"/>
        <v>INR Zero Only</v>
      </c>
      <c r="IA457" s="26">
        <v>5.45</v>
      </c>
      <c r="IB457" s="57" t="s">
        <v>831</v>
      </c>
      <c r="IC457" s="26" t="s">
        <v>348</v>
      </c>
      <c r="ID457" s="26">
        <v>176</v>
      </c>
      <c r="IE457" s="27" t="s">
        <v>446</v>
      </c>
      <c r="IF457" s="27"/>
      <c r="IG457" s="27"/>
      <c r="IH457" s="27"/>
      <c r="II457" s="27"/>
    </row>
    <row r="458" spans="1:243" s="26" customFormat="1" ht="35.25" customHeight="1">
      <c r="A458" s="65">
        <v>5.46</v>
      </c>
      <c r="B458" s="143" t="s">
        <v>832</v>
      </c>
      <c r="C458" s="58" t="s">
        <v>349</v>
      </c>
      <c r="D458" s="91">
        <v>96</v>
      </c>
      <c r="E458" s="92" t="s">
        <v>446</v>
      </c>
      <c r="F458" s="56"/>
      <c r="G458" s="60"/>
      <c r="H458" s="29"/>
      <c r="I458" s="28" t="s">
        <v>24</v>
      </c>
      <c r="J458" s="30">
        <f t="shared" si="54"/>
        <v>1</v>
      </c>
      <c r="K458" s="31" t="s">
        <v>25</v>
      </c>
      <c r="L458" s="31" t="s">
        <v>4</v>
      </c>
      <c r="M458" s="61"/>
      <c r="N458" s="68">
        <f t="shared" si="55"/>
        <v>0</v>
      </c>
      <c r="O458" s="61"/>
      <c r="P458" s="61"/>
      <c r="Q458" s="55"/>
      <c r="R458" s="69">
        <f t="shared" si="56"/>
        <v>0</v>
      </c>
      <c r="S458" s="62">
        <f t="shared" si="57"/>
        <v>0</v>
      </c>
      <c r="T458" s="55"/>
      <c r="U458" s="69">
        <f t="shared" si="58"/>
        <v>0</v>
      </c>
      <c r="V458" s="63">
        <f t="shared" si="59"/>
        <v>0</v>
      </c>
      <c r="W458" s="69"/>
      <c r="X458" s="63"/>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62">
        <f t="shared" si="60"/>
        <v>0</v>
      </c>
      <c r="BB458" s="64">
        <f t="shared" si="61"/>
        <v>0</v>
      </c>
      <c r="BC458" s="25" t="str">
        <f t="shared" si="62"/>
        <v>INR Zero Only</v>
      </c>
      <c r="IA458" s="26">
        <v>5.46</v>
      </c>
      <c r="IB458" s="57" t="s">
        <v>832</v>
      </c>
      <c r="IC458" s="26" t="s">
        <v>349</v>
      </c>
      <c r="ID458" s="26">
        <v>96</v>
      </c>
      <c r="IE458" s="27" t="s">
        <v>446</v>
      </c>
      <c r="IF458" s="27"/>
      <c r="IG458" s="27"/>
      <c r="IH458" s="27"/>
      <c r="II458" s="27"/>
    </row>
    <row r="459" spans="1:243" s="26" customFormat="1" ht="35.25" customHeight="1">
      <c r="A459" s="65">
        <v>5.47</v>
      </c>
      <c r="B459" s="143" t="s">
        <v>833</v>
      </c>
      <c r="C459" s="58" t="s">
        <v>350</v>
      </c>
      <c r="D459" s="91">
        <v>2</v>
      </c>
      <c r="E459" s="92" t="s">
        <v>446</v>
      </c>
      <c r="F459" s="56"/>
      <c r="G459" s="60"/>
      <c r="H459" s="29"/>
      <c r="I459" s="28" t="s">
        <v>24</v>
      </c>
      <c r="J459" s="30">
        <f t="shared" si="54"/>
        <v>1</v>
      </c>
      <c r="K459" s="31" t="s">
        <v>25</v>
      </c>
      <c r="L459" s="31" t="s">
        <v>4</v>
      </c>
      <c r="M459" s="61"/>
      <c r="N459" s="68">
        <f t="shared" si="55"/>
        <v>0</v>
      </c>
      <c r="O459" s="61"/>
      <c r="P459" s="61"/>
      <c r="Q459" s="55"/>
      <c r="R459" s="69">
        <f t="shared" si="56"/>
        <v>0</v>
      </c>
      <c r="S459" s="62">
        <f t="shared" si="57"/>
        <v>0</v>
      </c>
      <c r="T459" s="55"/>
      <c r="U459" s="69">
        <f t="shared" si="58"/>
        <v>0</v>
      </c>
      <c r="V459" s="63">
        <f t="shared" si="59"/>
        <v>0</v>
      </c>
      <c r="W459" s="69"/>
      <c r="X459" s="63"/>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62">
        <f t="shared" si="60"/>
        <v>0</v>
      </c>
      <c r="BB459" s="64">
        <f t="shared" si="61"/>
        <v>0</v>
      </c>
      <c r="BC459" s="25" t="str">
        <f t="shared" si="62"/>
        <v>INR Zero Only</v>
      </c>
      <c r="IA459" s="26">
        <v>5.47</v>
      </c>
      <c r="IB459" s="57" t="s">
        <v>833</v>
      </c>
      <c r="IC459" s="26" t="s">
        <v>350</v>
      </c>
      <c r="ID459" s="26">
        <v>2</v>
      </c>
      <c r="IE459" s="27" t="s">
        <v>446</v>
      </c>
      <c r="IF459" s="27"/>
      <c r="IG459" s="27"/>
      <c r="IH459" s="27"/>
      <c r="II459" s="27"/>
    </row>
    <row r="460" spans="1:243" s="26" customFormat="1" ht="35.25" customHeight="1">
      <c r="A460" s="65">
        <v>5.48</v>
      </c>
      <c r="B460" s="143" t="s">
        <v>820</v>
      </c>
      <c r="C460" s="58" t="s">
        <v>351</v>
      </c>
      <c r="D460" s="91">
        <v>120.4</v>
      </c>
      <c r="E460" s="92" t="s">
        <v>446</v>
      </c>
      <c r="F460" s="56"/>
      <c r="G460" s="60"/>
      <c r="H460" s="29"/>
      <c r="I460" s="28" t="s">
        <v>24</v>
      </c>
      <c r="J460" s="30">
        <f t="shared" si="54"/>
        <v>1</v>
      </c>
      <c r="K460" s="31" t="s">
        <v>25</v>
      </c>
      <c r="L460" s="31" t="s">
        <v>4</v>
      </c>
      <c r="M460" s="61"/>
      <c r="N460" s="68">
        <f t="shared" si="55"/>
        <v>0</v>
      </c>
      <c r="O460" s="61"/>
      <c r="P460" s="61"/>
      <c r="Q460" s="55"/>
      <c r="R460" s="69">
        <f t="shared" si="56"/>
        <v>0</v>
      </c>
      <c r="S460" s="62">
        <f t="shared" si="57"/>
        <v>0</v>
      </c>
      <c r="T460" s="55"/>
      <c r="U460" s="69">
        <f t="shared" si="58"/>
        <v>0</v>
      </c>
      <c r="V460" s="63">
        <f t="shared" si="59"/>
        <v>0</v>
      </c>
      <c r="W460" s="69"/>
      <c r="X460" s="63"/>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62">
        <f t="shared" si="60"/>
        <v>0</v>
      </c>
      <c r="BB460" s="64">
        <f t="shared" si="61"/>
        <v>0</v>
      </c>
      <c r="BC460" s="25" t="str">
        <f t="shared" si="62"/>
        <v>INR Zero Only</v>
      </c>
      <c r="IA460" s="26">
        <v>5.48</v>
      </c>
      <c r="IB460" s="57" t="s">
        <v>820</v>
      </c>
      <c r="IC460" s="26" t="s">
        <v>351</v>
      </c>
      <c r="ID460" s="26">
        <v>120.4</v>
      </c>
      <c r="IE460" s="27" t="s">
        <v>446</v>
      </c>
      <c r="IF460" s="27"/>
      <c r="IG460" s="27"/>
      <c r="IH460" s="27"/>
      <c r="II460" s="27"/>
    </row>
    <row r="461" spans="1:243" s="26" customFormat="1" ht="35.25" customHeight="1">
      <c r="A461" s="65">
        <v>5.49</v>
      </c>
      <c r="B461" s="143" t="s">
        <v>834</v>
      </c>
      <c r="C461" s="58" t="s">
        <v>352</v>
      </c>
      <c r="D461" s="91">
        <v>2</v>
      </c>
      <c r="E461" s="92" t="s">
        <v>446</v>
      </c>
      <c r="F461" s="56"/>
      <c r="G461" s="60"/>
      <c r="H461" s="29"/>
      <c r="I461" s="28" t="s">
        <v>24</v>
      </c>
      <c r="J461" s="30">
        <f t="shared" si="54"/>
        <v>1</v>
      </c>
      <c r="K461" s="31" t="s">
        <v>25</v>
      </c>
      <c r="L461" s="31" t="s">
        <v>4</v>
      </c>
      <c r="M461" s="61"/>
      <c r="N461" s="68">
        <f t="shared" si="55"/>
        <v>0</v>
      </c>
      <c r="O461" s="61"/>
      <c r="P461" s="61"/>
      <c r="Q461" s="55"/>
      <c r="R461" s="69">
        <f t="shared" si="56"/>
        <v>0</v>
      </c>
      <c r="S461" s="62">
        <f t="shared" si="57"/>
        <v>0</v>
      </c>
      <c r="T461" s="55"/>
      <c r="U461" s="69">
        <f t="shared" si="58"/>
        <v>0</v>
      </c>
      <c r="V461" s="63">
        <f t="shared" si="59"/>
        <v>0</v>
      </c>
      <c r="W461" s="69"/>
      <c r="X461" s="63"/>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62">
        <f t="shared" si="60"/>
        <v>0</v>
      </c>
      <c r="BB461" s="64">
        <f t="shared" si="61"/>
        <v>0</v>
      </c>
      <c r="BC461" s="25" t="str">
        <f t="shared" si="62"/>
        <v>INR Zero Only</v>
      </c>
      <c r="IA461" s="26">
        <v>5.49</v>
      </c>
      <c r="IB461" s="57" t="s">
        <v>834</v>
      </c>
      <c r="IC461" s="26" t="s">
        <v>352</v>
      </c>
      <c r="ID461" s="26">
        <v>2</v>
      </c>
      <c r="IE461" s="27" t="s">
        <v>446</v>
      </c>
      <c r="IF461" s="27"/>
      <c r="IG461" s="27"/>
      <c r="IH461" s="27"/>
      <c r="II461" s="27"/>
    </row>
    <row r="462" spans="1:243" s="26" customFormat="1" ht="35.25" customHeight="1">
      <c r="A462" s="65">
        <v>5.5</v>
      </c>
      <c r="B462" s="142" t="s">
        <v>819</v>
      </c>
      <c r="C462" s="58" t="s">
        <v>353</v>
      </c>
      <c r="D462" s="91">
        <v>304</v>
      </c>
      <c r="E462" s="92" t="s">
        <v>465</v>
      </c>
      <c r="F462" s="56"/>
      <c r="G462" s="60"/>
      <c r="H462" s="29"/>
      <c r="I462" s="28" t="s">
        <v>24</v>
      </c>
      <c r="J462" s="30">
        <f aca="true" t="shared" si="63" ref="J462:J524">IF(I462="Less(-)",-1,1)</f>
        <v>1</v>
      </c>
      <c r="K462" s="31" t="s">
        <v>25</v>
      </c>
      <c r="L462" s="31" t="s">
        <v>4</v>
      </c>
      <c r="M462" s="61"/>
      <c r="N462" s="68">
        <f aca="true" t="shared" si="64" ref="N462:N524">M462*D462</f>
        <v>0</v>
      </c>
      <c r="O462" s="61"/>
      <c r="P462" s="61"/>
      <c r="Q462" s="55"/>
      <c r="R462" s="69">
        <f aca="true" t="shared" si="65" ref="R462:R524">N462*Q462</f>
        <v>0</v>
      </c>
      <c r="S462" s="62">
        <f aca="true" t="shared" si="66" ref="S462:S524">N462+P462+R462</f>
        <v>0</v>
      </c>
      <c r="T462" s="55"/>
      <c r="U462" s="69">
        <f aca="true" t="shared" si="67" ref="U462:U524">S462*T462</f>
        <v>0</v>
      </c>
      <c r="V462" s="63">
        <f aca="true" t="shared" si="68" ref="V462:V524">S462+U462</f>
        <v>0</v>
      </c>
      <c r="W462" s="69"/>
      <c r="X462" s="63"/>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62">
        <f aca="true" t="shared" si="69" ref="BA462:BA524">N462</f>
        <v>0</v>
      </c>
      <c r="BB462" s="64">
        <f aca="true" t="shared" si="70" ref="BB462:BB524">N462+O462+P462+R462</f>
        <v>0</v>
      </c>
      <c r="BC462" s="25" t="str">
        <f aca="true" t="shared" si="71" ref="BC462:BC524">SpellNumber(L462,BB462)</f>
        <v>INR Zero Only</v>
      </c>
      <c r="IA462" s="26">
        <v>5.5</v>
      </c>
      <c r="IB462" s="57" t="s">
        <v>819</v>
      </c>
      <c r="IC462" s="26" t="s">
        <v>353</v>
      </c>
      <c r="ID462" s="26">
        <v>304</v>
      </c>
      <c r="IE462" s="27" t="s">
        <v>465</v>
      </c>
      <c r="IF462" s="27"/>
      <c r="IG462" s="27"/>
      <c r="IH462" s="27"/>
      <c r="II462" s="27"/>
    </row>
    <row r="463" spans="1:243" s="26" customFormat="1" ht="35.25" customHeight="1">
      <c r="A463" s="65">
        <v>5.51</v>
      </c>
      <c r="B463" s="142" t="s">
        <v>835</v>
      </c>
      <c r="C463" s="58" t="s">
        <v>354</v>
      </c>
      <c r="D463" s="91">
        <v>1008</v>
      </c>
      <c r="E463" s="92" t="s">
        <v>836</v>
      </c>
      <c r="F463" s="56"/>
      <c r="G463" s="60"/>
      <c r="H463" s="29"/>
      <c r="I463" s="28" t="s">
        <v>24</v>
      </c>
      <c r="J463" s="30">
        <f t="shared" si="63"/>
        <v>1</v>
      </c>
      <c r="K463" s="31" t="s">
        <v>25</v>
      </c>
      <c r="L463" s="31" t="s">
        <v>4</v>
      </c>
      <c r="M463" s="61"/>
      <c r="N463" s="68">
        <f t="shared" si="64"/>
        <v>0</v>
      </c>
      <c r="O463" s="61"/>
      <c r="P463" s="61"/>
      <c r="Q463" s="55"/>
      <c r="R463" s="69">
        <f t="shared" si="65"/>
        <v>0</v>
      </c>
      <c r="S463" s="62">
        <f t="shared" si="66"/>
        <v>0</v>
      </c>
      <c r="T463" s="55"/>
      <c r="U463" s="69">
        <f t="shared" si="67"/>
        <v>0</v>
      </c>
      <c r="V463" s="63">
        <f t="shared" si="68"/>
        <v>0</v>
      </c>
      <c r="W463" s="69"/>
      <c r="X463" s="63"/>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62">
        <f t="shared" si="69"/>
        <v>0</v>
      </c>
      <c r="BB463" s="64">
        <f t="shared" si="70"/>
        <v>0</v>
      </c>
      <c r="BC463" s="25" t="str">
        <f t="shared" si="71"/>
        <v>INR Zero Only</v>
      </c>
      <c r="IA463" s="26">
        <v>5.51</v>
      </c>
      <c r="IB463" s="57" t="s">
        <v>835</v>
      </c>
      <c r="IC463" s="26" t="s">
        <v>354</v>
      </c>
      <c r="ID463" s="26">
        <v>1008</v>
      </c>
      <c r="IE463" s="27" t="s">
        <v>836</v>
      </c>
      <c r="IF463" s="27"/>
      <c r="IG463" s="27"/>
      <c r="IH463" s="27"/>
      <c r="II463" s="27"/>
    </row>
    <row r="464" spans="1:243" s="26" customFormat="1" ht="35.25" customHeight="1">
      <c r="A464" s="65">
        <v>5.52</v>
      </c>
      <c r="B464" s="142" t="s">
        <v>837</v>
      </c>
      <c r="C464" s="58" t="s">
        <v>355</v>
      </c>
      <c r="D464" s="91">
        <v>2</v>
      </c>
      <c r="E464" s="92" t="s">
        <v>836</v>
      </c>
      <c r="F464" s="56"/>
      <c r="G464" s="60"/>
      <c r="H464" s="29"/>
      <c r="I464" s="28" t="s">
        <v>24</v>
      </c>
      <c r="J464" s="30">
        <f t="shared" si="63"/>
        <v>1</v>
      </c>
      <c r="K464" s="31" t="s">
        <v>25</v>
      </c>
      <c r="L464" s="31" t="s">
        <v>4</v>
      </c>
      <c r="M464" s="61"/>
      <c r="N464" s="68">
        <f t="shared" si="64"/>
        <v>0</v>
      </c>
      <c r="O464" s="61"/>
      <c r="P464" s="61"/>
      <c r="Q464" s="55"/>
      <c r="R464" s="69">
        <f t="shared" si="65"/>
        <v>0</v>
      </c>
      <c r="S464" s="62">
        <f t="shared" si="66"/>
        <v>0</v>
      </c>
      <c r="T464" s="55"/>
      <c r="U464" s="69">
        <f t="shared" si="67"/>
        <v>0</v>
      </c>
      <c r="V464" s="63">
        <f t="shared" si="68"/>
        <v>0</v>
      </c>
      <c r="W464" s="69"/>
      <c r="X464" s="63"/>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62">
        <f t="shared" si="69"/>
        <v>0</v>
      </c>
      <c r="BB464" s="64">
        <f t="shared" si="70"/>
        <v>0</v>
      </c>
      <c r="BC464" s="25" t="str">
        <f t="shared" si="71"/>
        <v>INR Zero Only</v>
      </c>
      <c r="IA464" s="26">
        <v>5.52</v>
      </c>
      <c r="IB464" s="57" t="s">
        <v>837</v>
      </c>
      <c r="IC464" s="26" t="s">
        <v>355</v>
      </c>
      <c r="ID464" s="26">
        <v>2</v>
      </c>
      <c r="IE464" s="27" t="s">
        <v>836</v>
      </c>
      <c r="IF464" s="27"/>
      <c r="IG464" s="27"/>
      <c r="IH464" s="27"/>
      <c r="II464" s="27"/>
    </row>
    <row r="465" spans="1:243" s="26" customFormat="1" ht="35.25" customHeight="1">
      <c r="A465" s="65">
        <v>5.53</v>
      </c>
      <c r="B465" s="142" t="s">
        <v>835</v>
      </c>
      <c r="C465" s="58" t="s">
        <v>356</v>
      </c>
      <c r="D465" s="91">
        <v>352</v>
      </c>
      <c r="E465" s="92" t="s">
        <v>836</v>
      </c>
      <c r="F465" s="56"/>
      <c r="G465" s="60"/>
      <c r="H465" s="29"/>
      <c r="I465" s="28" t="s">
        <v>24</v>
      </c>
      <c r="J465" s="30">
        <f t="shared" si="63"/>
        <v>1</v>
      </c>
      <c r="K465" s="31" t="s">
        <v>25</v>
      </c>
      <c r="L465" s="31" t="s">
        <v>4</v>
      </c>
      <c r="M465" s="61"/>
      <c r="N465" s="68">
        <f t="shared" si="64"/>
        <v>0</v>
      </c>
      <c r="O465" s="61"/>
      <c r="P465" s="61"/>
      <c r="Q465" s="55"/>
      <c r="R465" s="69">
        <f t="shared" si="65"/>
        <v>0</v>
      </c>
      <c r="S465" s="62">
        <f t="shared" si="66"/>
        <v>0</v>
      </c>
      <c r="T465" s="55"/>
      <c r="U465" s="69">
        <f t="shared" si="67"/>
        <v>0</v>
      </c>
      <c r="V465" s="63">
        <f t="shared" si="68"/>
        <v>0</v>
      </c>
      <c r="W465" s="69"/>
      <c r="X465" s="63"/>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62">
        <f t="shared" si="69"/>
        <v>0</v>
      </c>
      <c r="BB465" s="64">
        <f t="shared" si="70"/>
        <v>0</v>
      </c>
      <c r="BC465" s="25" t="str">
        <f t="shared" si="71"/>
        <v>INR Zero Only</v>
      </c>
      <c r="IA465" s="26">
        <v>5.53</v>
      </c>
      <c r="IB465" s="57" t="s">
        <v>835</v>
      </c>
      <c r="IC465" s="26" t="s">
        <v>356</v>
      </c>
      <c r="ID465" s="26">
        <v>352</v>
      </c>
      <c r="IE465" s="27" t="s">
        <v>836</v>
      </c>
      <c r="IF465" s="27"/>
      <c r="IG465" s="27"/>
      <c r="IH465" s="27"/>
      <c r="II465" s="27"/>
    </row>
    <row r="466" spans="1:243" s="26" customFormat="1" ht="35.25" customHeight="1">
      <c r="A466" s="65">
        <v>5.54</v>
      </c>
      <c r="B466" s="142" t="s">
        <v>822</v>
      </c>
      <c r="C466" s="58" t="s">
        <v>357</v>
      </c>
      <c r="D466" s="91">
        <v>352</v>
      </c>
      <c r="E466" s="92" t="s">
        <v>836</v>
      </c>
      <c r="F466" s="56"/>
      <c r="G466" s="60"/>
      <c r="H466" s="29"/>
      <c r="I466" s="28" t="s">
        <v>24</v>
      </c>
      <c r="J466" s="30">
        <f t="shared" si="63"/>
        <v>1</v>
      </c>
      <c r="K466" s="31" t="s">
        <v>25</v>
      </c>
      <c r="L466" s="31" t="s">
        <v>4</v>
      </c>
      <c r="M466" s="61"/>
      <c r="N466" s="68">
        <f t="shared" si="64"/>
        <v>0</v>
      </c>
      <c r="O466" s="61"/>
      <c r="P466" s="61"/>
      <c r="Q466" s="55"/>
      <c r="R466" s="69">
        <f t="shared" si="65"/>
        <v>0</v>
      </c>
      <c r="S466" s="62">
        <f t="shared" si="66"/>
        <v>0</v>
      </c>
      <c r="T466" s="55"/>
      <c r="U466" s="69">
        <f t="shared" si="67"/>
        <v>0</v>
      </c>
      <c r="V466" s="63">
        <f t="shared" si="68"/>
        <v>0</v>
      </c>
      <c r="W466" s="69"/>
      <c r="X466" s="63"/>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62">
        <f t="shared" si="69"/>
        <v>0</v>
      </c>
      <c r="BB466" s="64">
        <f t="shared" si="70"/>
        <v>0</v>
      </c>
      <c r="BC466" s="25" t="str">
        <f t="shared" si="71"/>
        <v>INR Zero Only</v>
      </c>
      <c r="IA466" s="26">
        <v>5.54</v>
      </c>
      <c r="IB466" s="57" t="s">
        <v>822</v>
      </c>
      <c r="IC466" s="26" t="s">
        <v>357</v>
      </c>
      <c r="ID466" s="26">
        <v>352</v>
      </c>
      <c r="IE466" s="27" t="s">
        <v>836</v>
      </c>
      <c r="IF466" s="27"/>
      <c r="IG466" s="27"/>
      <c r="IH466" s="27"/>
      <c r="II466" s="27"/>
    </row>
    <row r="467" spans="1:243" s="26" customFormat="1" ht="35.25" customHeight="1">
      <c r="A467" s="65">
        <v>5.55</v>
      </c>
      <c r="B467" s="142" t="s">
        <v>835</v>
      </c>
      <c r="C467" s="58" t="s">
        <v>358</v>
      </c>
      <c r="D467" s="91">
        <v>176</v>
      </c>
      <c r="E467" s="92" t="s">
        <v>471</v>
      </c>
      <c r="F467" s="56"/>
      <c r="G467" s="60"/>
      <c r="H467" s="29"/>
      <c r="I467" s="28" t="s">
        <v>24</v>
      </c>
      <c r="J467" s="30">
        <f t="shared" si="63"/>
        <v>1</v>
      </c>
      <c r="K467" s="31" t="s">
        <v>25</v>
      </c>
      <c r="L467" s="31" t="s">
        <v>4</v>
      </c>
      <c r="M467" s="61"/>
      <c r="N467" s="68">
        <f t="shared" si="64"/>
        <v>0</v>
      </c>
      <c r="O467" s="61"/>
      <c r="P467" s="61"/>
      <c r="Q467" s="55"/>
      <c r="R467" s="69">
        <f t="shared" si="65"/>
        <v>0</v>
      </c>
      <c r="S467" s="62">
        <f t="shared" si="66"/>
        <v>0</v>
      </c>
      <c r="T467" s="55"/>
      <c r="U467" s="69">
        <f t="shared" si="67"/>
        <v>0</v>
      </c>
      <c r="V467" s="63">
        <f t="shared" si="68"/>
        <v>0</v>
      </c>
      <c r="W467" s="69"/>
      <c r="X467" s="63"/>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62">
        <f t="shared" si="69"/>
        <v>0</v>
      </c>
      <c r="BB467" s="64">
        <f t="shared" si="70"/>
        <v>0</v>
      </c>
      <c r="BC467" s="25" t="str">
        <f t="shared" si="71"/>
        <v>INR Zero Only</v>
      </c>
      <c r="IA467" s="26">
        <v>5.55</v>
      </c>
      <c r="IB467" s="57" t="s">
        <v>835</v>
      </c>
      <c r="IC467" s="26" t="s">
        <v>358</v>
      </c>
      <c r="ID467" s="26">
        <v>176</v>
      </c>
      <c r="IE467" s="27" t="s">
        <v>471</v>
      </c>
      <c r="IF467" s="27"/>
      <c r="IG467" s="27"/>
      <c r="IH467" s="27"/>
      <c r="II467" s="27"/>
    </row>
    <row r="468" spans="1:243" s="26" customFormat="1" ht="35.25" customHeight="1">
      <c r="A468" s="65">
        <v>5.56</v>
      </c>
      <c r="B468" s="142" t="s">
        <v>767</v>
      </c>
      <c r="C468" s="58" t="s">
        <v>359</v>
      </c>
      <c r="D468" s="91">
        <v>40</v>
      </c>
      <c r="E468" s="92" t="s">
        <v>836</v>
      </c>
      <c r="F468" s="56"/>
      <c r="G468" s="60"/>
      <c r="H468" s="29"/>
      <c r="I468" s="28" t="s">
        <v>24</v>
      </c>
      <c r="J468" s="30">
        <f t="shared" si="63"/>
        <v>1</v>
      </c>
      <c r="K468" s="31" t="s">
        <v>25</v>
      </c>
      <c r="L468" s="31" t="s">
        <v>4</v>
      </c>
      <c r="M468" s="61"/>
      <c r="N468" s="68">
        <f t="shared" si="64"/>
        <v>0</v>
      </c>
      <c r="O468" s="61"/>
      <c r="P468" s="61"/>
      <c r="Q468" s="55"/>
      <c r="R468" s="69">
        <f t="shared" si="65"/>
        <v>0</v>
      </c>
      <c r="S468" s="62">
        <f t="shared" si="66"/>
        <v>0</v>
      </c>
      <c r="T468" s="55"/>
      <c r="U468" s="69">
        <f t="shared" si="67"/>
        <v>0</v>
      </c>
      <c r="V468" s="63">
        <f t="shared" si="68"/>
        <v>0</v>
      </c>
      <c r="W468" s="69"/>
      <c r="X468" s="63"/>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62">
        <f t="shared" si="69"/>
        <v>0</v>
      </c>
      <c r="BB468" s="64">
        <f t="shared" si="70"/>
        <v>0</v>
      </c>
      <c r="BC468" s="25" t="str">
        <f t="shared" si="71"/>
        <v>INR Zero Only</v>
      </c>
      <c r="IA468" s="26">
        <v>5.56</v>
      </c>
      <c r="IB468" s="57" t="s">
        <v>767</v>
      </c>
      <c r="IC468" s="26" t="s">
        <v>359</v>
      </c>
      <c r="ID468" s="26">
        <v>40</v>
      </c>
      <c r="IE468" s="27" t="s">
        <v>836</v>
      </c>
      <c r="IF468" s="27"/>
      <c r="IG468" s="27"/>
      <c r="IH468" s="27"/>
      <c r="II468" s="27"/>
    </row>
    <row r="469" spans="1:243" s="26" customFormat="1" ht="35.25" customHeight="1">
      <c r="A469" s="65">
        <v>5.57</v>
      </c>
      <c r="B469" s="142" t="s">
        <v>835</v>
      </c>
      <c r="C469" s="58" t="s">
        <v>360</v>
      </c>
      <c r="D469" s="91">
        <v>40</v>
      </c>
      <c r="E469" s="92" t="s">
        <v>836</v>
      </c>
      <c r="F469" s="56"/>
      <c r="G469" s="60"/>
      <c r="H469" s="29"/>
      <c r="I469" s="28" t="s">
        <v>24</v>
      </c>
      <c r="J469" s="30">
        <f t="shared" si="63"/>
        <v>1</v>
      </c>
      <c r="K469" s="31" t="s">
        <v>25</v>
      </c>
      <c r="L469" s="31" t="s">
        <v>4</v>
      </c>
      <c r="M469" s="61"/>
      <c r="N469" s="68">
        <f t="shared" si="64"/>
        <v>0</v>
      </c>
      <c r="O469" s="61"/>
      <c r="P469" s="61"/>
      <c r="Q469" s="55"/>
      <c r="R469" s="69">
        <f t="shared" si="65"/>
        <v>0</v>
      </c>
      <c r="S469" s="62">
        <f t="shared" si="66"/>
        <v>0</v>
      </c>
      <c r="T469" s="55"/>
      <c r="U469" s="69">
        <f t="shared" si="67"/>
        <v>0</v>
      </c>
      <c r="V469" s="63">
        <f t="shared" si="68"/>
        <v>0</v>
      </c>
      <c r="W469" s="69"/>
      <c r="X469" s="63"/>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62">
        <f t="shared" si="69"/>
        <v>0</v>
      </c>
      <c r="BB469" s="64">
        <f t="shared" si="70"/>
        <v>0</v>
      </c>
      <c r="BC469" s="25" t="str">
        <f t="shared" si="71"/>
        <v>INR Zero Only</v>
      </c>
      <c r="IA469" s="26">
        <v>5.57</v>
      </c>
      <c r="IB469" s="57" t="s">
        <v>835</v>
      </c>
      <c r="IC469" s="26" t="s">
        <v>360</v>
      </c>
      <c r="ID469" s="26">
        <v>40</v>
      </c>
      <c r="IE469" s="27" t="s">
        <v>836</v>
      </c>
      <c r="IF469" s="27"/>
      <c r="IG469" s="27"/>
      <c r="IH469" s="27"/>
      <c r="II469" s="27"/>
    </row>
    <row r="470" spans="1:243" s="26" customFormat="1" ht="35.25" customHeight="1">
      <c r="A470" s="65">
        <v>5.58</v>
      </c>
      <c r="B470" s="108" t="s">
        <v>838</v>
      </c>
      <c r="C470" s="58" t="s">
        <v>361</v>
      </c>
      <c r="D470" s="91">
        <v>10</v>
      </c>
      <c r="E470" s="92" t="s">
        <v>471</v>
      </c>
      <c r="F470" s="56"/>
      <c r="G470" s="60"/>
      <c r="H470" s="29"/>
      <c r="I470" s="28" t="s">
        <v>24</v>
      </c>
      <c r="J470" s="30">
        <f t="shared" si="63"/>
        <v>1</v>
      </c>
      <c r="K470" s="31" t="s">
        <v>25</v>
      </c>
      <c r="L470" s="31" t="s">
        <v>4</v>
      </c>
      <c r="M470" s="61"/>
      <c r="N470" s="68">
        <f t="shared" si="64"/>
        <v>0</v>
      </c>
      <c r="O470" s="61"/>
      <c r="P470" s="61"/>
      <c r="Q470" s="55"/>
      <c r="R470" s="69">
        <f t="shared" si="65"/>
        <v>0</v>
      </c>
      <c r="S470" s="62">
        <f t="shared" si="66"/>
        <v>0</v>
      </c>
      <c r="T470" s="55"/>
      <c r="U470" s="69">
        <f t="shared" si="67"/>
        <v>0</v>
      </c>
      <c r="V470" s="63">
        <f t="shared" si="68"/>
        <v>0</v>
      </c>
      <c r="W470" s="69"/>
      <c r="X470" s="63"/>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62">
        <f t="shared" si="69"/>
        <v>0</v>
      </c>
      <c r="BB470" s="64">
        <f t="shared" si="70"/>
        <v>0</v>
      </c>
      <c r="BC470" s="25" t="str">
        <f t="shared" si="71"/>
        <v>INR Zero Only</v>
      </c>
      <c r="IA470" s="26">
        <v>5.58</v>
      </c>
      <c r="IB470" s="57" t="s">
        <v>952</v>
      </c>
      <c r="IC470" s="26" t="s">
        <v>361</v>
      </c>
      <c r="ID470" s="26">
        <v>10</v>
      </c>
      <c r="IE470" s="27" t="s">
        <v>471</v>
      </c>
      <c r="IF470" s="27"/>
      <c r="IG470" s="27"/>
      <c r="IH470" s="27"/>
      <c r="II470" s="27"/>
    </row>
    <row r="471" spans="1:243" s="26" customFormat="1" ht="35.25" customHeight="1">
      <c r="A471" s="65">
        <v>5.59</v>
      </c>
      <c r="B471" s="142" t="s">
        <v>839</v>
      </c>
      <c r="C471" s="58" t="s">
        <v>362</v>
      </c>
      <c r="D471" s="91">
        <v>32</v>
      </c>
      <c r="E471" s="92" t="s">
        <v>836</v>
      </c>
      <c r="F471" s="56"/>
      <c r="G471" s="60"/>
      <c r="H471" s="29"/>
      <c r="I471" s="28" t="s">
        <v>24</v>
      </c>
      <c r="J471" s="30">
        <f t="shared" si="63"/>
        <v>1</v>
      </c>
      <c r="K471" s="31" t="s">
        <v>25</v>
      </c>
      <c r="L471" s="31" t="s">
        <v>4</v>
      </c>
      <c r="M471" s="61"/>
      <c r="N471" s="68">
        <f t="shared" si="64"/>
        <v>0</v>
      </c>
      <c r="O471" s="61"/>
      <c r="P471" s="61"/>
      <c r="Q471" s="55"/>
      <c r="R471" s="69">
        <f t="shared" si="65"/>
        <v>0</v>
      </c>
      <c r="S471" s="62">
        <f t="shared" si="66"/>
        <v>0</v>
      </c>
      <c r="T471" s="55"/>
      <c r="U471" s="69">
        <f t="shared" si="67"/>
        <v>0</v>
      </c>
      <c r="V471" s="63">
        <f t="shared" si="68"/>
        <v>0</v>
      </c>
      <c r="W471" s="69"/>
      <c r="X471" s="63"/>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62">
        <f t="shared" si="69"/>
        <v>0</v>
      </c>
      <c r="BB471" s="64">
        <f t="shared" si="70"/>
        <v>0</v>
      </c>
      <c r="BC471" s="25" t="str">
        <f t="shared" si="71"/>
        <v>INR Zero Only</v>
      </c>
      <c r="IA471" s="26">
        <v>5.59</v>
      </c>
      <c r="IB471" s="57" t="s">
        <v>839</v>
      </c>
      <c r="IC471" s="26" t="s">
        <v>362</v>
      </c>
      <c r="ID471" s="26">
        <v>32</v>
      </c>
      <c r="IE471" s="27" t="s">
        <v>836</v>
      </c>
      <c r="IF471" s="27"/>
      <c r="IG471" s="27"/>
      <c r="IH471" s="27"/>
      <c r="II471" s="27"/>
    </row>
    <row r="472" spans="1:243" s="26" customFormat="1" ht="35.25" customHeight="1">
      <c r="A472" s="65">
        <v>5.6</v>
      </c>
      <c r="B472" s="108" t="s">
        <v>820</v>
      </c>
      <c r="C472" s="58" t="s">
        <v>363</v>
      </c>
      <c r="D472" s="91">
        <v>44</v>
      </c>
      <c r="E472" s="92" t="s">
        <v>836</v>
      </c>
      <c r="F472" s="56"/>
      <c r="G472" s="60"/>
      <c r="H472" s="29"/>
      <c r="I472" s="28" t="s">
        <v>24</v>
      </c>
      <c r="J472" s="30">
        <f t="shared" si="63"/>
        <v>1</v>
      </c>
      <c r="K472" s="31" t="s">
        <v>25</v>
      </c>
      <c r="L472" s="31" t="s">
        <v>4</v>
      </c>
      <c r="M472" s="61"/>
      <c r="N472" s="68">
        <f t="shared" si="64"/>
        <v>0</v>
      </c>
      <c r="O472" s="61"/>
      <c r="P472" s="61"/>
      <c r="Q472" s="55"/>
      <c r="R472" s="69">
        <f t="shared" si="65"/>
        <v>0</v>
      </c>
      <c r="S472" s="62">
        <f t="shared" si="66"/>
        <v>0</v>
      </c>
      <c r="T472" s="55"/>
      <c r="U472" s="69">
        <f t="shared" si="67"/>
        <v>0</v>
      </c>
      <c r="V472" s="63">
        <f t="shared" si="68"/>
        <v>0</v>
      </c>
      <c r="W472" s="69"/>
      <c r="X472" s="63"/>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62">
        <f t="shared" si="69"/>
        <v>0</v>
      </c>
      <c r="BB472" s="64">
        <f t="shared" si="70"/>
        <v>0</v>
      </c>
      <c r="BC472" s="25" t="str">
        <f t="shared" si="71"/>
        <v>INR Zero Only</v>
      </c>
      <c r="IA472" s="26">
        <v>5.6</v>
      </c>
      <c r="IB472" s="57" t="s">
        <v>820</v>
      </c>
      <c r="IC472" s="26" t="s">
        <v>363</v>
      </c>
      <c r="ID472" s="26">
        <v>44</v>
      </c>
      <c r="IE472" s="27" t="s">
        <v>836</v>
      </c>
      <c r="IF472" s="27"/>
      <c r="IG472" s="27"/>
      <c r="IH472" s="27"/>
      <c r="II472" s="27"/>
    </row>
    <row r="473" spans="1:243" s="26" customFormat="1" ht="35.25" customHeight="1">
      <c r="A473" s="65">
        <v>5.61</v>
      </c>
      <c r="B473" s="90" t="s">
        <v>840</v>
      </c>
      <c r="C473" s="58" t="s">
        <v>364</v>
      </c>
      <c r="D473" s="91">
        <v>16</v>
      </c>
      <c r="E473" s="92" t="s">
        <v>836</v>
      </c>
      <c r="F473" s="56"/>
      <c r="G473" s="60"/>
      <c r="H473" s="29"/>
      <c r="I473" s="28" t="s">
        <v>24</v>
      </c>
      <c r="J473" s="30">
        <f t="shared" si="63"/>
        <v>1</v>
      </c>
      <c r="K473" s="31" t="s">
        <v>25</v>
      </c>
      <c r="L473" s="31" t="s">
        <v>4</v>
      </c>
      <c r="M473" s="61"/>
      <c r="N473" s="68">
        <f t="shared" si="64"/>
        <v>0</v>
      </c>
      <c r="O473" s="61"/>
      <c r="P473" s="61"/>
      <c r="Q473" s="55"/>
      <c r="R473" s="69">
        <f t="shared" si="65"/>
        <v>0</v>
      </c>
      <c r="S473" s="62">
        <f t="shared" si="66"/>
        <v>0</v>
      </c>
      <c r="T473" s="55"/>
      <c r="U473" s="69">
        <f t="shared" si="67"/>
        <v>0</v>
      </c>
      <c r="V473" s="63">
        <f t="shared" si="68"/>
        <v>0</v>
      </c>
      <c r="W473" s="69"/>
      <c r="X473" s="63"/>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62">
        <f t="shared" si="69"/>
        <v>0</v>
      </c>
      <c r="BB473" s="64">
        <f t="shared" si="70"/>
        <v>0</v>
      </c>
      <c r="BC473" s="25" t="str">
        <f t="shared" si="71"/>
        <v>INR Zero Only</v>
      </c>
      <c r="IA473" s="26">
        <v>5.61</v>
      </c>
      <c r="IB473" s="57" t="s">
        <v>953</v>
      </c>
      <c r="IC473" s="26" t="s">
        <v>364</v>
      </c>
      <c r="ID473" s="26">
        <v>16</v>
      </c>
      <c r="IE473" s="27" t="s">
        <v>836</v>
      </c>
      <c r="IF473" s="27"/>
      <c r="IG473" s="27"/>
      <c r="IH473" s="27"/>
      <c r="II473" s="27"/>
    </row>
    <row r="474" spans="1:243" s="26" customFormat="1" ht="35.25" customHeight="1">
      <c r="A474" s="65">
        <v>5.62</v>
      </c>
      <c r="B474" s="143" t="s">
        <v>841</v>
      </c>
      <c r="C474" s="58" t="s">
        <v>365</v>
      </c>
      <c r="D474" s="91">
        <v>10</v>
      </c>
      <c r="E474" s="92" t="s">
        <v>836</v>
      </c>
      <c r="F474" s="56"/>
      <c r="G474" s="60"/>
      <c r="H474" s="29"/>
      <c r="I474" s="28" t="s">
        <v>24</v>
      </c>
      <c r="J474" s="30">
        <f t="shared" si="63"/>
        <v>1</v>
      </c>
      <c r="K474" s="31" t="s">
        <v>25</v>
      </c>
      <c r="L474" s="31" t="s">
        <v>4</v>
      </c>
      <c r="M474" s="61"/>
      <c r="N474" s="68">
        <f t="shared" si="64"/>
        <v>0</v>
      </c>
      <c r="O474" s="61"/>
      <c r="P474" s="61"/>
      <c r="Q474" s="55"/>
      <c r="R474" s="69">
        <f t="shared" si="65"/>
        <v>0</v>
      </c>
      <c r="S474" s="62">
        <f t="shared" si="66"/>
        <v>0</v>
      </c>
      <c r="T474" s="55"/>
      <c r="U474" s="69">
        <f t="shared" si="67"/>
        <v>0</v>
      </c>
      <c r="V474" s="63">
        <f t="shared" si="68"/>
        <v>0</v>
      </c>
      <c r="W474" s="69"/>
      <c r="X474" s="63"/>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62">
        <f t="shared" si="69"/>
        <v>0</v>
      </c>
      <c r="BB474" s="64">
        <f t="shared" si="70"/>
        <v>0</v>
      </c>
      <c r="BC474" s="25" t="str">
        <f t="shared" si="71"/>
        <v>INR Zero Only</v>
      </c>
      <c r="IA474" s="26">
        <v>5.62</v>
      </c>
      <c r="IB474" s="57" t="s">
        <v>954</v>
      </c>
      <c r="IC474" s="26" t="s">
        <v>365</v>
      </c>
      <c r="ID474" s="26">
        <v>10</v>
      </c>
      <c r="IE474" s="27" t="s">
        <v>836</v>
      </c>
      <c r="IF474" s="27"/>
      <c r="IG474" s="27"/>
      <c r="IH474" s="27"/>
      <c r="II474" s="27"/>
    </row>
    <row r="475" spans="1:243" s="26" customFormat="1" ht="35.25" customHeight="1">
      <c r="A475" s="65">
        <v>5.63</v>
      </c>
      <c r="B475" s="144" t="s">
        <v>842</v>
      </c>
      <c r="C475" s="58" t="s">
        <v>366</v>
      </c>
      <c r="D475" s="91">
        <v>2</v>
      </c>
      <c r="E475" s="92" t="s">
        <v>836</v>
      </c>
      <c r="F475" s="56"/>
      <c r="G475" s="60"/>
      <c r="H475" s="29"/>
      <c r="I475" s="28" t="s">
        <v>24</v>
      </c>
      <c r="J475" s="30">
        <f t="shared" si="63"/>
        <v>1</v>
      </c>
      <c r="K475" s="31" t="s">
        <v>25</v>
      </c>
      <c r="L475" s="31" t="s">
        <v>4</v>
      </c>
      <c r="M475" s="61"/>
      <c r="N475" s="68">
        <f t="shared" si="64"/>
        <v>0</v>
      </c>
      <c r="O475" s="61"/>
      <c r="P475" s="61"/>
      <c r="Q475" s="55"/>
      <c r="R475" s="69">
        <f t="shared" si="65"/>
        <v>0</v>
      </c>
      <c r="S475" s="62">
        <f t="shared" si="66"/>
        <v>0</v>
      </c>
      <c r="T475" s="55"/>
      <c r="U475" s="69">
        <f t="shared" si="67"/>
        <v>0</v>
      </c>
      <c r="V475" s="63">
        <f t="shared" si="68"/>
        <v>0</v>
      </c>
      <c r="W475" s="69"/>
      <c r="X475" s="63"/>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62">
        <f t="shared" si="69"/>
        <v>0</v>
      </c>
      <c r="BB475" s="64">
        <f t="shared" si="70"/>
        <v>0</v>
      </c>
      <c r="BC475" s="25" t="str">
        <f t="shared" si="71"/>
        <v>INR Zero Only</v>
      </c>
      <c r="IA475" s="26">
        <v>5.63</v>
      </c>
      <c r="IB475" s="57" t="s">
        <v>842</v>
      </c>
      <c r="IC475" s="26" t="s">
        <v>366</v>
      </c>
      <c r="ID475" s="26">
        <v>2</v>
      </c>
      <c r="IE475" s="27" t="s">
        <v>836</v>
      </c>
      <c r="IF475" s="27"/>
      <c r="IG475" s="27"/>
      <c r="IH475" s="27"/>
      <c r="II475" s="27"/>
    </row>
    <row r="476" spans="1:243" s="26" customFormat="1" ht="35.25" customHeight="1">
      <c r="A476" s="65">
        <v>5.64</v>
      </c>
      <c r="B476" s="143" t="s">
        <v>843</v>
      </c>
      <c r="C476" s="58" t="s">
        <v>367</v>
      </c>
      <c r="D476" s="91">
        <v>44</v>
      </c>
      <c r="E476" s="92" t="s">
        <v>475</v>
      </c>
      <c r="F476" s="56"/>
      <c r="G476" s="60"/>
      <c r="H476" s="29"/>
      <c r="I476" s="28" t="s">
        <v>24</v>
      </c>
      <c r="J476" s="30">
        <f t="shared" si="63"/>
        <v>1</v>
      </c>
      <c r="K476" s="31" t="s">
        <v>25</v>
      </c>
      <c r="L476" s="31" t="s">
        <v>4</v>
      </c>
      <c r="M476" s="61"/>
      <c r="N476" s="68">
        <f t="shared" si="64"/>
        <v>0</v>
      </c>
      <c r="O476" s="61"/>
      <c r="P476" s="61"/>
      <c r="Q476" s="55"/>
      <c r="R476" s="69">
        <f t="shared" si="65"/>
        <v>0</v>
      </c>
      <c r="S476" s="62">
        <f t="shared" si="66"/>
        <v>0</v>
      </c>
      <c r="T476" s="55"/>
      <c r="U476" s="69">
        <f t="shared" si="67"/>
        <v>0</v>
      </c>
      <c r="V476" s="63">
        <f t="shared" si="68"/>
        <v>0</v>
      </c>
      <c r="W476" s="69"/>
      <c r="X476" s="63"/>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62">
        <f t="shared" si="69"/>
        <v>0</v>
      </c>
      <c r="BB476" s="64">
        <f t="shared" si="70"/>
        <v>0</v>
      </c>
      <c r="BC476" s="25" t="str">
        <f t="shared" si="71"/>
        <v>INR Zero Only</v>
      </c>
      <c r="IA476" s="26">
        <v>5.64</v>
      </c>
      <c r="IB476" s="57" t="s">
        <v>843</v>
      </c>
      <c r="IC476" s="26" t="s">
        <v>367</v>
      </c>
      <c r="ID476" s="26">
        <v>44</v>
      </c>
      <c r="IE476" s="27" t="s">
        <v>475</v>
      </c>
      <c r="IF476" s="27"/>
      <c r="IG476" s="27"/>
      <c r="IH476" s="27"/>
      <c r="II476" s="27"/>
    </row>
    <row r="477" spans="1:243" s="26" customFormat="1" ht="35.25" customHeight="1">
      <c r="A477" s="65">
        <v>5.65</v>
      </c>
      <c r="B477" s="108" t="s">
        <v>844</v>
      </c>
      <c r="C477" s="58" t="s">
        <v>368</v>
      </c>
      <c r="D477" s="91">
        <v>30</v>
      </c>
      <c r="E477" s="92" t="s">
        <v>836</v>
      </c>
      <c r="F477" s="56"/>
      <c r="G477" s="60"/>
      <c r="H477" s="29"/>
      <c r="I477" s="28" t="s">
        <v>24</v>
      </c>
      <c r="J477" s="30">
        <f t="shared" si="63"/>
        <v>1</v>
      </c>
      <c r="K477" s="31" t="s">
        <v>25</v>
      </c>
      <c r="L477" s="31" t="s">
        <v>4</v>
      </c>
      <c r="M477" s="61"/>
      <c r="N477" s="68">
        <f t="shared" si="64"/>
        <v>0</v>
      </c>
      <c r="O477" s="61"/>
      <c r="P477" s="61"/>
      <c r="Q477" s="55"/>
      <c r="R477" s="69">
        <f t="shared" si="65"/>
        <v>0</v>
      </c>
      <c r="S477" s="62">
        <f t="shared" si="66"/>
        <v>0</v>
      </c>
      <c r="T477" s="55"/>
      <c r="U477" s="69">
        <f t="shared" si="67"/>
        <v>0</v>
      </c>
      <c r="V477" s="63">
        <f t="shared" si="68"/>
        <v>0</v>
      </c>
      <c r="W477" s="69"/>
      <c r="X477" s="63"/>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62">
        <f t="shared" si="69"/>
        <v>0</v>
      </c>
      <c r="BB477" s="64">
        <f t="shared" si="70"/>
        <v>0</v>
      </c>
      <c r="BC477" s="25" t="str">
        <f t="shared" si="71"/>
        <v>INR Zero Only</v>
      </c>
      <c r="IA477" s="26">
        <v>5.65</v>
      </c>
      <c r="IB477" s="57" t="s">
        <v>844</v>
      </c>
      <c r="IC477" s="26" t="s">
        <v>368</v>
      </c>
      <c r="ID477" s="26">
        <v>30</v>
      </c>
      <c r="IE477" s="27" t="s">
        <v>836</v>
      </c>
      <c r="IF477" s="27"/>
      <c r="IG477" s="27"/>
      <c r="IH477" s="27"/>
      <c r="II477" s="27"/>
    </row>
    <row r="478" spans="1:243" s="26" customFormat="1" ht="35.25" customHeight="1">
      <c r="A478" s="65">
        <v>5.66</v>
      </c>
      <c r="B478" s="106" t="s">
        <v>845</v>
      </c>
      <c r="C478" s="58" t="s">
        <v>369</v>
      </c>
      <c r="D478" s="91">
        <v>20</v>
      </c>
      <c r="E478" s="92" t="s">
        <v>836</v>
      </c>
      <c r="F478" s="56"/>
      <c r="G478" s="60"/>
      <c r="H478" s="29"/>
      <c r="I478" s="28" t="s">
        <v>24</v>
      </c>
      <c r="J478" s="30">
        <f t="shared" si="63"/>
        <v>1</v>
      </c>
      <c r="K478" s="31" t="s">
        <v>25</v>
      </c>
      <c r="L478" s="31" t="s">
        <v>4</v>
      </c>
      <c r="M478" s="61"/>
      <c r="N478" s="68">
        <f t="shared" si="64"/>
        <v>0</v>
      </c>
      <c r="O478" s="61"/>
      <c r="P478" s="61"/>
      <c r="Q478" s="55"/>
      <c r="R478" s="69">
        <f t="shared" si="65"/>
        <v>0</v>
      </c>
      <c r="S478" s="62">
        <f t="shared" si="66"/>
        <v>0</v>
      </c>
      <c r="T478" s="55"/>
      <c r="U478" s="69">
        <f t="shared" si="67"/>
        <v>0</v>
      </c>
      <c r="V478" s="63">
        <f t="shared" si="68"/>
        <v>0</v>
      </c>
      <c r="W478" s="69"/>
      <c r="X478" s="63"/>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62">
        <f t="shared" si="69"/>
        <v>0</v>
      </c>
      <c r="BB478" s="64">
        <f t="shared" si="70"/>
        <v>0</v>
      </c>
      <c r="BC478" s="25" t="str">
        <f t="shared" si="71"/>
        <v>INR Zero Only</v>
      </c>
      <c r="IA478" s="26">
        <v>5.66</v>
      </c>
      <c r="IB478" s="57" t="s">
        <v>845</v>
      </c>
      <c r="IC478" s="26" t="s">
        <v>369</v>
      </c>
      <c r="ID478" s="26">
        <v>20</v>
      </c>
      <c r="IE478" s="27" t="s">
        <v>836</v>
      </c>
      <c r="IF478" s="27"/>
      <c r="IG478" s="27"/>
      <c r="IH478" s="27"/>
      <c r="II478" s="27"/>
    </row>
    <row r="479" spans="1:243" s="26" customFormat="1" ht="35.25" customHeight="1">
      <c r="A479" s="65">
        <v>5.67</v>
      </c>
      <c r="B479" s="143" t="s">
        <v>846</v>
      </c>
      <c r="C479" s="58" t="s">
        <v>370</v>
      </c>
      <c r="D479" s="91">
        <v>30</v>
      </c>
      <c r="E479" s="92" t="s">
        <v>475</v>
      </c>
      <c r="F479" s="56"/>
      <c r="G479" s="60"/>
      <c r="H479" s="29"/>
      <c r="I479" s="28" t="s">
        <v>24</v>
      </c>
      <c r="J479" s="30">
        <f t="shared" si="63"/>
        <v>1</v>
      </c>
      <c r="K479" s="31" t="s">
        <v>25</v>
      </c>
      <c r="L479" s="31" t="s">
        <v>4</v>
      </c>
      <c r="M479" s="61"/>
      <c r="N479" s="68">
        <f t="shared" si="64"/>
        <v>0</v>
      </c>
      <c r="O479" s="61"/>
      <c r="P479" s="61"/>
      <c r="Q479" s="55"/>
      <c r="R479" s="69">
        <f t="shared" si="65"/>
        <v>0</v>
      </c>
      <c r="S479" s="62">
        <f t="shared" si="66"/>
        <v>0</v>
      </c>
      <c r="T479" s="55"/>
      <c r="U479" s="69">
        <f t="shared" si="67"/>
        <v>0</v>
      </c>
      <c r="V479" s="63">
        <f t="shared" si="68"/>
        <v>0</v>
      </c>
      <c r="W479" s="69"/>
      <c r="X479" s="63"/>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62">
        <f t="shared" si="69"/>
        <v>0</v>
      </c>
      <c r="BB479" s="64">
        <f t="shared" si="70"/>
        <v>0</v>
      </c>
      <c r="BC479" s="25" t="str">
        <f t="shared" si="71"/>
        <v>INR Zero Only</v>
      </c>
      <c r="IA479" s="26">
        <v>5.67</v>
      </c>
      <c r="IB479" s="57" t="s">
        <v>846</v>
      </c>
      <c r="IC479" s="26" t="s">
        <v>370</v>
      </c>
      <c r="ID479" s="26">
        <v>30</v>
      </c>
      <c r="IE479" s="27" t="s">
        <v>475</v>
      </c>
      <c r="IF479" s="27"/>
      <c r="IG479" s="27"/>
      <c r="IH479" s="27"/>
      <c r="II479" s="27"/>
    </row>
    <row r="480" spans="1:243" s="26" customFormat="1" ht="35.25" customHeight="1">
      <c r="A480" s="65">
        <v>5.68</v>
      </c>
      <c r="B480" s="143" t="s">
        <v>847</v>
      </c>
      <c r="C480" s="58" t="s">
        <v>371</v>
      </c>
      <c r="D480" s="91">
        <v>20</v>
      </c>
      <c r="E480" s="92" t="s">
        <v>848</v>
      </c>
      <c r="F480" s="56"/>
      <c r="G480" s="60"/>
      <c r="H480" s="29"/>
      <c r="I480" s="28" t="s">
        <v>24</v>
      </c>
      <c r="J480" s="30">
        <f t="shared" si="63"/>
        <v>1</v>
      </c>
      <c r="K480" s="31" t="s">
        <v>25</v>
      </c>
      <c r="L480" s="31" t="s">
        <v>4</v>
      </c>
      <c r="M480" s="61"/>
      <c r="N480" s="68">
        <f t="shared" si="64"/>
        <v>0</v>
      </c>
      <c r="O480" s="61"/>
      <c r="P480" s="61"/>
      <c r="Q480" s="55"/>
      <c r="R480" s="69">
        <f t="shared" si="65"/>
        <v>0</v>
      </c>
      <c r="S480" s="62">
        <f t="shared" si="66"/>
        <v>0</v>
      </c>
      <c r="T480" s="55"/>
      <c r="U480" s="69">
        <f t="shared" si="67"/>
        <v>0</v>
      </c>
      <c r="V480" s="63">
        <f t="shared" si="68"/>
        <v>0</v>
      </c>
      <c r="W480" s="69"/>
      <c r="X480" s="63"/>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62">
        <f t="shared" si="69"/>
        <v>0</v>
      </c>
      <c r="BB480" s="64">
        <f t="shared" si="70"/>
        <v>0</v>
      </c>
      <c r="BC480" s="25" t="str">
        <f t="shared" si="71"/>
        <v>INR Zero Only</v>
      </c>
      <c r="IA480" s="26">
        <v>5.68</v>
      </c>
      <c r="IB480" s="57" t="s">
        <v>847</v>
      </c>
      <c r="IC480" s="26" t="s">
        <v>371</v>
      </c>
      <c r="ID480" s="26">
        <v>20</v>
      </c>
      <c r="IE480" s="27" t="s">
        <v>848</v>
      </c>
      <c r="IF480" s="27"/>
      <c r="IG480" s="27"/>
      <c r="IH480" s="27"/>
      <c r="II480" s="27"/>
    </row>
    <row r="481" spans="1:243" s="26" customFormat="1" ht="35.25" customHeight="1">
      <c r="A481" s="65">
        <v>5.69</v>
      </c>
      <c r="B481" s="145" t="s">
        <v>849</v>
      </c>
      <c r="C481" s="58" t="s">
        <v>372</v>
      </c>
      <c r="D481" s="91">
        <v>240</v>
      </c>
      <c r="E481" s="92" t="s">
        <v>848</v>
      </c>
      <c r="F481" s="56"/>
      <c r="G481" s="60"/>
      <c r="H481" s="29"/>
      <c r="I481" s="28" t="s">
        <v>24</v>
      </c>
      <c r="J481" s="30">
        <f t="shared" si="63"/>
        <v>1</v>
      </c>
      <c r="K481" s="31" t="s">
        <v>25</v>
      </c>
      <c r="L481" s="31" t="s">
        <v>4</v>
      </c>
      <c r="M481" s="61"/>
      <c r="N481" s="68">
        <f t="shared" si="64"/>
        <v>0</v>
      </c>
      <c r="O481" s="61"/>
      <c r="P481" s="61"/>
      <c r="Q481" s="55"/>
      <c r="R481" s="69">
        <f t="shared" si="65"/>
        <v>0</v>
      </c>
      <c r="S481" s="62">
        <f t="shared" si="66"/>
        <v>0</v>
      </c>
      <c r="T481" s="55"/>
      <c r="U481" s="69">
        <f t="shared" si="67"/>
        <v>0</v>
      </c>
      <c r="V481" s="63">
        <f t="shared" si="68"/>
        <v>0</v>
      </c>
      <c r="W481" s="69"/>
      <c r="X481" s="63"/>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62">
        <f t="shared" si="69"/>
        <v>0</v>
      </c>
      <c r="BB481" s="64">
        <f t="shared" si="70"/>
        <v>0</v>
      </c>
      <c r="BC481" s="25" t="str">
        <f t="shared" si="71"/>
        <v>INR Zero Only</v>
      </c>
      <c r="IA481" s="26">
        <v>5.69</v>
      </c>
      <c r="IB481" s="57" t="s">
        <v>849</v>
      </c>
      <c r="IC481" s="26" t="s">
        <v>372</v>
      </c>
      <c r="ID481" s="26">
        <v>240</v>
      </c>
      <c r="IE481" s="27" t="s">
        <v>848</v>
      </c>
      <c r="IF481" s="27"/>
      <c r="IG481" s="27"/>
      <c r="IH481" s="27"/>
      <c r="II481" s="27"/>
    </row>
    <row r="482" spans="1:243" s="26" customFormat="1" ht="35.25" customHeight="1">
      <c r="A482" s="65">
        <v>5.7</v>
      </c>
      <c r="B482" s="136" t="s">
        <v>850</v>
      </c>
      <c r="C482" s="58" t="s">
        <v>373</v>
      </c>
      <c r="D482" s="91">
        <v>4</v>
      </c>
      <c r="E482" s="92" t="s">
        <v>848</v>
      </c>
      <c r="F482" s="56"/>
      <c r="G482" s="60"/>
      <c r="H482" s="29"/>
      <c r="I482" s="28" t="s">
        <v>24</v>
      </c>
      <c r="J482" s="30">
        <f t="shared" si="63"/>
        <v>1</v>
      </c>
      <c r="K482" s="31" t="s">
        <v>25</v>
      </c>
      <c r="L482" s="31" t="s">
        <v>4</v>
      </c>
      <c r="M482" s="61"/>
      <c r="N482" s="68">
        <f t="shared" si="64"/>
        <v>0</v>
      </c>
      <c r="O482" s="61"/>
      <c r="P482" s="61"/>
      <c r="Q482" s="55"/>
      <c r="R482" s="69">
        <f t="shared" si="65"/>
        <v>0</v>
      </c>
      <c r="S482" s="62">
        <f t="shared" si="66"/>
        <v>0</v>
      </c>
      <c r="T482" s="55"/>
      <c r="U482" s="69">
        <f t="shared" si="67"/>
        <v>0</v>
      </c>
      <c r="V482" s="63">
        <f t="shared" si="68"/>
        <v>0</v>
      </c>
      <c r="W482" s="69"/>
      <c r="X482" s="63"/>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62">
        <f t="shared" si="69"/>
        <v>0</v>
      </c>
      <c r="BB482" s="64">
        <f t="shared" si="70"/>
        <v>0</v>
      </c>
      <c r="BC482" s="25" t="str">
        <f t="shared" si="71"/>
        <v>INR Zero Only</v>
      </c>
      <c r="IA482" s="26">
        <v>5.7</v>
      </c>
      <c r="IB482" s="57" t="s">
        <v>955</v>
      </c>
      <c r="IC482" s="26" t="s">
        <v>373</v>
      </c>
      <c r="ID482" s="26">
        <v>4</v>
      </c>
      <c r="IE482" s="27" t="s">
        <v>848</v>
      </c>
      <c r="IF482" s="27"/>
      <c r="IG482" s="27"/>
      <c r="IH482" s="27"/>
      <c r="II482" s="27"/>
    </row>
    <row r="483" spans="1:243" s="26" customFormat="1" ht="35.25" customHeight="1">
      <c r="A483" s="65">
        <v>5.71</v>
      </c>
      <c r="B483" s="136" t="s">
        <v>851</v>
      </c>
      <c r="C483" s="58" t="s">
        <v>374</v>
      </c>
      <c r="D483" s="91">
        <v>18</v>
      </c>
      <c r="E483" s="92" t="s">
        <v>852</v>
      </c>
      <c r="F483" s="56"/>
      <c r="G483" s="60"/>
      <c r="H483" s="29"/>
      <c r="I483" s="28" t="s">
        <v>24</v>
      </c>
      <c r="J483" s="30">
        <f t="shared" si="63"/>
        <v>1</v>
      </c>
      <c r="K483" s="31" t="s">
        <v>25</v>
      </c>
      <c r="L483" s="31" t="s">
        <v>4</v>
      </c>
      <c r="M483" s="61"/>
      <c r="N483" s="68">
        <f t="shared" si="64"/>
        <v>0</v>
      </c>
      <c r="O483" s="61"/>
      <c r="P483" s="61"/>
      <c r="Q483" s="55"/>
      <c r="R483" s="69">
        <f t="shared" si="65"/>
        <v>0</v>
      </c>
      <c r="S483" s="62">
        <f t="shared" si="66"/>
        <v>0</v>
      </c>
      <c r="T483" s="55"/>
      <c r="U483" s="69">
        <f t="shared" si="67"/>
        <v>0</v>
      </c>
      <c r="V483" s="63">
        <f t="shared" si="68"/>
        <v>0</v>
      </c>
      <c r="W483" s="69"/>
      <c r="X483" s="63"/>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62">
        <f t="shared" si="69"/>
        <v>0</v>
      </c>
      <c r="BB483" s="64">
        <f t="shared" si="70"/>
        <v>0</v>
      </c>
      <c r="BC483" s="25" t="str">
        <f t="shared" si="71"/>
        <v>INR Zero Only</v>
      </c>
      <c r="IA483" s="26">
        <v>5.71</v>
      </c>
      <c r="IB483" s="57" t="s">
        <v>851</v>
      </c>
      <c r="IC483" s="26" t="s">
        <v>374</v>
      </c>
      <c r="ID483" s="26">
        <v>18</v>
      </c>
      <c r="IE483" s="27" t="s">
        <v>852</v>
      </c>
      <c r="IF483" s="27"/>
      <c r="IG483" s="27"/>
      <c r="IH483" s="27"/>
      <c r="II483" s="27"/>
    </row>
    <row r="484" spans="1:243" s="26" customFormat="1" ht="35.25" customHeight="1">
      <c r="A484" s="65">
        <v>5.72</v>
      </c>
      <c r="B484" s="136" t="s">
        <v>853</v>
      </c>
      <c r="C484" s="58" t="s">
        <v>375</v>
      </c>
      <c r="D484" s="91">
        <v>518</v>
      </c>
      <c r="E484" s="92" t="s">
        <v>836</v>
      </c>
      <c r="F484" s="56"/>
      <c r="G484" s="60"/>
      <c r="H484" s="29"/>
      <c r="I484" s="28" t="s">
        <v>24</v>
      </c>
      <c r="J484" s="30">
        <f t="shared" si="63"/>
        <v>1</v>
      </c>
      <c r="K484" s="31" t="s">
        <v>25</v>
      </c>
      <c r="L484" s="31" t="s">
        <v>4</v>
      </c>
      <c r="M484" s="61"/>
      <c r="N484" s="68">
        <f t="shared" si="64"/>
        <v>0</v>
      </c>
      <c r="O484" s="61"/>
      <c r="P484" s="61"/>
      <c r="Q484" s="55"/>
      <c r="R484" s="69">
        <f t="shared" si="65"/>
        <v>0</v>
      </c>
      <c r="S484" s="62">
        <f t="shared" si="66"/>
        <v>0</v>
      </c>
      <c r="T484" s="55"/>
      <c r="U484" s="69">
        <f t="shared" si="67"/>
        <v>0</v>
      </c>
      <c r="V484" s="63">
        <f t="shared" si="68"/>
        <v>0</v>
      </c>
      <c r="W484" s="69"/>
      <c r="X484" s="63"/>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62">
        <f t="shared" si="69"/>
        <v>0</v>
      </c>
      <c r="BB484" s="64">
        <f t="shared" si="70"/>
        <v>0</v>
      </c>
      <c r="BC484" s="25" t="str">
        <f t="shared" si="71"/>
        <v>INR Zero Only</v>
      </c>
      <c r="IA484" s="26">
        <v>5.72</v>
      </c>
      <c r="IB484" s="57" t="s">
        <v>853</v>
      </c>
      <c r="IC484" s="26" t="s">
        <v>375</v>
      </c>
      <c r="ID484" s="26">
        <v>518</v>
      </c>
      <c r="IE484" s="27" t="s">
        <v>836</v>
      </c>
      <c r="IF484" s="27"/>
      <c r="IG484" s="27"/>
      <c r="IH484" s="27"/>
      <c r="II484" s="27"/>
    </row>
    <row r="485" spans="1:243" s="26" customFormat="1" ht="35.25" customHeight="1">
      <c r="A485" s="65">
        <v>5.73</v>
      </c>
      <c r="B485" s="136" t="s">
        <v>854</v>
      </c>
      <c r="C485" s="58" t="s">
        <v>376</v>
      </c>
      <c r="D485" s="91">
        <v>48</v>
      </c>
      <c r="E485" s="92" t="s">
        <v>836</v>
      </c>
      <c r="F485" s="56"/>
      <c r="G485" s="60"/>
      <c r="H485" s="29"/>
      <c r="I485" s="28" t="s">
        <v>24</v>
      </c>
      <c r="J485" s="30">
        <f t="shared" si="63"/>
        <v>1</v>
      </c>
      <c r="K485" s="31" t="s">
        <v>25</v>
      </c>
      <c r="L485" s="31" t="s">
        <v>4</v>
      </c>
      <c r="M485" s="61"/>
      <c r="N485" s="68">
        <f t="shared" si="64"/>
        <v>0</v>
      </c>
      <c r="O485" s="61"/>
      <c r="P485" s="61"/>
      <c r="Q485" s="55"/>
      <c r="R485" s="69">
        <f t="shared" si="65"/>
        <v>0</v>
      </c>
      <c r="S485" s="62">
        <f t="shared" si="66"/>
        <v>0</v>
      </c>
      <c r="T485" s="55"/>
      <c r="U485" s="69">
        <f t="shared" si="67"/>
        <v>0</v>
      </c>
      <c r="V485" s="63">
        <f t="shared" si="68"/>
        <v>0</v>
      </c>
      <c r="W485" s="69"/>
      <c r="X485" s="63"/>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62">
        <f t="shared" si="69"/>
        <v>0</v>
      </c>
      <c r="BB485" s="64">
        <f t="shared" si="70"/>
        <v>0</v>
      </c>
      <c r="BC485" s="25" t="str">
        <f t="shared" si="71"/>
        <v>INR Zero Only</v>
      </c>
      <c r="IA485" s="26">
        <v>5.73</v>
      </c>
      <c r="IB485" s="57" t="s">
        <v>854</v>
      </c>
      <c r="IC485" s="26" t="s">
        <v>376</v>
      </c>
      <c r="ID485" s="26">
        <v>48</v>
      </c>
      <c r="IE485" s="27" t="s">
        <v>836</v>
      </c>
      <c r="IF485" s="27"/>
      <c r="IG485" s="27"/>
      <c r="IH485" s="27"/>
      <c r="II485" s="27"/>
    </row>
    <row r="486" spans="1:243" s="26" customFormat="1" ht="35.25" customHeight="1">
      <c r="A486" s="65">
        <v>5.74</v>
      </c>
      <c r="B486" s="136" t="s">
        <v>855</v>
      </c>
      <c r="C486" s="58" t="s">
        <v>377</v>
      </c>
      <c r="D486" s="91">
        <v>2</v>
      </c>
      <c r="E486" s="92" t="s">
        <v>836</v>
      </c>
      <c r="F486" s="56"/>
      <c r="G486" s="60"/>
      <c r="H486" s="29"/>
      <c r="I486" s="28" t="s">
        <v>24</v>
      </c>
      <c r="J486" s="30">
        <f t="shared" si="63"/>
        <v>1</v>
      </c>
      <c r="K486" s="31" t="s">
        <v>25</v>
      </c>
      <c r="L486" s="31" t="s">
        <v>4</v>
      </c>
      <c r="M486" s="61"/>
      <c r="N486" s="68">
        <f t="shared" si="64"/>
        <v>0</v>
      </c>
      <c r="O486" s="61"/>
      <c r="P486" s="61"/>
      <c r="Q486" s="55"/>
      <c r="R486" s="69">
        <f t="shared" si="65"/>
        <v>0</v>
      </c>
      <c r="S486" s="62">
        <f t="shared" si="66"/>
        <v>0</v>
      </c>
      <c r="T486" s="55"/>
      <c r="U486" s="69">
        <f t="shared" si="67"/>
        <v>0</v>
      </c>
      <c r="V486" s="63">
        <f t="shared" si="68"/>
        <v>0</v>
      </c>
      <c r="W486" s="69"/>
      <c r="X486" s="63"/>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62">
        <f t="shared" si="69"/>
        <v>0</v>
      </c>
      <c r="BB486" s="64">
        <f t="shared" si="70"/>
        <v>0</v>
      </c>
      <c r="BC486" s="25" t="str">
        <f t="shared" si="71"/>
        <v>INR Zero Only</v>
      </c>
      <c r="IA486" s="26">
        <v>5.74</v>
      </c>
      <c r="IB486" s="57" t="s">
        <v>855</v>
      </c>
      <c r="IC486" s="26" t="s">
        <v>377</v>
      </c>
      <c r="ID486" s="26">
        <v>2</v>
      </c>
      <c r="IE486" s="27" t="s">
        <v>836</v>
      </c>
      <c r="IF486" s="27"/>
      <c r="IG486" s="27"/>
      <c r="IH486" s="27"/>
      <c r="II486" s="27"/>
    </row>
    <row r="487" spans="1:243" s="26" customFormat="1" ht="35.25" customHeight="1">
      <c r="A487" s="65">
        <v>5.75</v>
      </c>
      <c r="B487" s="146" t="s">
        <v>856</v>
      </c>
      <c r="C487" s="58" t="s">
        <v>378</v>
      </c>
      <c r="D487" s="91">
        <v>52</v>
      </c>
      <c r="E487" s="92" t="s">
        <v>516</v>
      </c>
      <c r="F487" s="56"/>
      <c r="G487" s="60"/>
      <c r="H487" s="29"/>
      <c r="I487" s="28" t="s">
        <v>24</v>
      </c>
      <c r="J487" s="30">
        <f t="shared" si="63"/>
        <v>1</v>
      </c>
      <c r="K487" s="31" t="s">
        <v>25</v>
      </c>
      <c r="L487" s="31" t="s">
        <v>4</v>
      </c>
      <c r="M487" s="61"/>
      <c r="N487" s="68">
        <f t="shared" si="64"/>
        <v>0</v>
      </c>
      <c r="O487" s="61"/>
      <c r="P487" s="61"/>
      <c r="Q487" s="55"/>
      <c r="R487" s="69">
        <f t="shared" si="65"/>
        <v>0</v>
      </c>
      <c r="S487" s="62">
        <f t="shared" si="66"/>
        <v>0</v>
      </c>
      <c r="T487" s="55"/>
      <c r="U487" s="69">
        <f t="shared" si="67"/>
        <v>0</v>
      </c>
      <c r="V487" s="63">
        <f t="shared" si="68"/>
        <v>0</v>
      </c>
      <c r="W487" s="69"/>
      <c r="X487" s="63"/>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62">
        <f t="shared" si="69"/>
        <v>0</v>
      </c>
      <c r="BB487" s="64">
        <f t="shared" si="70"/>
        <v>0</v>
      </c>
      <c r="BC487" s="25" t="str">
        <f t="shared" si="71"/>
        <v>INR Zero Only</v>
      </c>
      <c r="IA487" s="26">
        <v>5.75</v>
      </c>
      <c r="IB487" s="57" t="s">
        <v>856</v>
      </c>
      <c r="IC487" s="26" t="s">
        <v>378</v>
      </c>
      <c r="ID487" s="26">
        <v>52</v>
      </c>
      <c r="IE487" s="27" t="s">
        <v>516</v>
      </c>
      <c r="IF487" s="27"/>
      <c r="IG487" s="27"/>
      <c r="IH487" s="27"/>
      <c r="II487" s="27"/>
    </row>
    <row r="488" spans="1:243" s="26" customFormat="1" ht="35.25" customHeight="1">
      <c r="A488" s="65">
        <v>5.76</v>
      </c>
      <c r="B488" s="136" t="s">
        <v>857</v>
      </c>
      <c r="C488" s="58" t="s">
        <v>379</v>
      </c>
      <c r="D488" s="91">
        <v>821.6</v>
      </c>
      <c r="E488" s="92" t="s">
        <v>446</v>
      </c>
      <c r="F488" s="56"/>
      <c r="G488" s="60"/>
      <c r="H488" s="29"/>
      <c r="I488" s="28" t="s">
        <v>24</v>
      </c>
      <c r="J488" s="30">
        <f t="shared" si="63"/>
        <v>1</v>
      </c>
      <c r="K488" s="31" t="s">
        <v>25</v>
      </c>
      <c r="L488" s="31" t="s">
        <v>4</v>
      </c>
      <c r="M488" s="61"/>
      <c r="N488" s="68">
        <f t="shared" si="64"/>
        <v>0</v>
      </c>
      <c r="O488" s="61"/>
      <c r="P488" s="61"/>
      <c r="Q488" s="55"/>
      <c r="R488" s="69">
        <f t="shared" si="65"/>
        <v>0</v>
      </c>
      <c r="S488" s="62">
        <f t="shared" si="66"/>
        <v>0</v>
      </c>
      <c r="T488" s="55"/>
      <c r="U488" s="69">
        <f t="shared" si="67"/>
        <v>0</v>
      </c>
      <c r="V488" s="63">
        <f t="shared" si="68"/>
        <v>0</v>
      </c>
      <c r="W488" s="69"/>
      <c r="X488" s="63"/>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62">
        <f t="shared" si="69"/>
        <v>0</v>
      </c>
      <c r="BB488" s="64">
        <f t="shared" si="70"/>
        <v>0</v>
      </c>
      <c r="BC488" s="25" t="str">
        <f t="shared" si="71"/>
        <v>INR Zero Only</v>
      </c>
      <c r="IA488" s="26">
        <v>5.76</v>
      </c>
      <c r="IB488" s="57" t="s">
        <v>857</v>
      </c>
      <c r="IC488" s="26" t="s">
        <v>379</v>
      </c>
      <c r="ID488" s="26">
        <v>821.6</v>
      </c>
      <c r="IE488" s="27" t="s">
        <v>446</v>
      </c>
      <c r="IF488" s="27"/>
      <c r="IG488" s="27"/>
      <c r="IH488" s="27"/>
      <c r="II488" s="27"/>
    </row>
    <row r="489" spans="1:243" s="26" customFormat="1" ht="35.25" customHeight="1">
      <c r="A489" s="65">
        <v>5.77</v>
      </c>
      <c r="B489" s="147" t="s">
        <v>842</v>
      </c>
      <c r="C489" s="58"/>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39"/>
      <c r="AL489" s="139"/>
      <c r="AM489" s="139"/>
      <c r="AN489" s="139"/>
      <c r="AO489" s="139"/>
      <c r="AP489" s="139"/>
      <c r="AQ489" s="139"/>
      <c r="AR489" s="139"/>
      <c r="AS489" s="139"/>
      <c r="AT489" s="139"/>
      <c r="AU489" s="139"/>
      <c r="AV489" s="139"/>
      <c r="AW489" s="139"/>
      <c r="AX489" s="139"/>
      <c r="AY489" s="139"/>
      <c r="AZ489" s="139"/>
      <c r="BA489" s="139"/>
      <c r="BB489" s="139"/>
      <c r="BC489" s="139"/>
      <c r="IA489" s="26">
        <v>5.77</v>
      </c>
      <c r="IB489" s="57" t="s">
        <v>842</v>
      </c>
      <c r="IE489" s="27"/>
      <c r="IF489" s="27"/>
      <c r="IG489" s="27"/>
      <c r="IH489" s="27"/>
      <c r="II489" s="27"/>
    </row>
    <row r="490" spans="1:243" s="26" customFormat="1" ht="35.25" customHeight="1">
      <c r="A490" s="65">
        <v>5.78</v>
      </c>
      <c r="B490" s="148" t="s">
        <v>858</v>
      </c>
      <c r="C490" s="58" t="s">
        <v>380</v>
      </c>
      <c r="D490" s="91">
        <v>284</v>
      </c>
      <c r="E490" s="92" t="s">
        <v>575</v>
      </c>
      <c r="F490" s="56"/>
      <c r="G490" s="60"/>
      <c r="H490" s="29"/>
      <c r="I490" s="28" t="s">
        <v>24</v>
      </c>
      <c r="J490" s="30">
        <f t="shared" si="63"/>
        <v>1</v>
      </c>
      <c r="K490" s="31" t="s">
        <v>25</v>
      </c>
      <c r="L490" s="31" t="s">
        <v>4</v>
      </c>
      <c r="M490" s="61"/>
      <c r="N490" s="68">
        <f t="shared" si="64"/>
        <v>0</v>
      </c>
      <c r="O490" s="61"/>
      <c r="P490" s="61"/>
      <c r="Q490" s="55"/>
      <c r="R490" s="69">
        <f t="shared" si="65"/>
        <v>0</v>
      </c>
      <c r="S490" s="62">
        <f t="shared" si="66"/>
        <v>0</v>
      </c>
      <c r="T490" s="55"/>
      <c r="U490" s="69">
        <f t="shared" si="67"/>
        <v>0</v>
      </c>
      <c r="V490" s="63">
        <f t="shared" si="68"/>
        <v>0</v>
      </c>
      <c r="W490" s="69"/>
      <c r="X490" s="63"/>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62">
        <f t="shared" si="69"/>
        <v>0</v>
      </c>
      <c r="BB490" s="64">
        <f t="shared" si="70"/>
        <v>0</v>
      </c>
      <c r="BC490" s="25" t="str">
        <f t="shared" si="71"/>
        <v>INR Zero Only</v>
      </c>
      <c r="IA490" s="26">
        <v>5.78</v>
      </c>
      <c r="IB490" s="57" t="s">
        <v>858</v>
      </c>
      <c r="IC490" s="26" t="s">
        <v>380</v>
      </c>
      <c r="ID490" s="26">
        <v>284</v>
      </c>
      <c r="IE490" s="27" t="s">
        <v>575</v>
      </c>
      <c r="IF490" s="27"/>
      <c r="IG490" s="27"/>
      <c r="IH490" s="27"/>
      <c r="II490" s="27"/>
    </row>
    <row r="491" spans="1:243" s="26" customFormat="1" ht="35.25" customHeight="1">
      <c r="A491" s="65">
        <v>5.79</v>
      </c>
      <c r="B491" s="148" t="s">
        <v>859</v>
      </c>
      <c r="C491" s="58" t="s">
        <v>381</v>
      </c>
      <c r="D491" s="91">
        <v>600</v>
      </c>
      <c r="E491" s="92" t="s">
        <v>575</v>
      </c>
      <c r="F491" s="56"/>
      <c r="G491" s="60"/>
      <c r="H491" s="29"/>
      <c r="I491" s="28" t="s">
        <v>24</v>
      </c>
      <c r="J491" s="30">
        <f t="shared" si="63"/>
        <v>1</v>
      </c>
      <c r="K491" s="31" t="s">
        <v>25</v>
      </c>
      <c r="L491" s="31" t="s">
        <v>4</v>
      </c>
      <c r="M491" s="61"/>
      <c r="N491" s="68">
        <f t="shared" si="64"/>
        <v>0</v>
      </c>
      <c r="O491" s="61"/>
      <c r="P491" s="61"/>
      <c r="Q491" s="55"/>
      <c r="R491" s="69">
        <f t="shared" si="65"/>
        <v>0</v>
      </c>
      <c r="S491" s="62">
        <f t="shared" si="66"/>
        <v>0</v>
      </c>
      <c r="T491" s="55"/>
      <c r="U491" s="69">
        <f t="shared" si="67"/>
        <v>0</v>
      </c>
      <c r="V491" s="63">
        <f t="shared" si="68"/>
        <v>0</v>
      </c>
      <c r="W491" s="69"/>
      <c r="X491" s="63"/>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62">
        <f t="shared" si="69"/>
        <v>0</v>
      </c>
      <c r="BB491" s="64">
        <f t="shared" si="70"/>
        <v>0</v>
      </c>
      <c r="BC491" s="25" t="str">
        <f t="shared" si="71"/>
        <v>INR Zero Only</v>
      </c>
      <c r="IA491" s="26">
        <v>5.79</v>
      </c>
      <c r="IB491" s="57" t="s">
        <v>859</v>
      </c>
      <c r="IC491" s="26" t="s">
        <v>381</v>
      </c>
      <c r="ID491" s="26">
        <v>600</v>
      </c>
      <c r="IE491" s="27" t="s">
        <v>575</v>
      </c>
      <c r="IF491" s="27"/>
      <c r="IG491" s="27"/>
      <c r="IH491" s="27"/>
      <c r="II491" s="27"/>
    </row>
    <row r="492" spans="1:243" s="26" customFormat="1" ht="35.25" customHeight="1">
      <c r="A492" s="65">
        <v>5.8</v>
      </c>
      <c r="B492" s="148" t="s">
        <v>860</v>
      </c>
      <c r="C492" s="58" t="s">
        <v>382</v>
      </c>
      <c r="D492" s="91">
        <v>306</v>
      </c>
      <c r="E492" s="92" t="s">
        <v>861</v>
      </c>
      <c r="F492" s="56"/>
      <c r="G492" s="60"/>
      <c r="H492" s="29"/>
      <c r="I492" s="28" t="s">
        <v>24</v>
      </c>
      <c r="J492" s="30">
        <f t="shared" si="63"/>
        <v>1</v>
      </c>
      <c r="K492" s="31" t="s">
        <v>25</v>
      </c>
      <c r="L492" s="31" t="s">
        <v>4</v>
      </c>
      <c r="M492" s="61"/>
      <c r="N492" s="68">
        <f t="shared" si="64"/>
        <v>0</v>
      </c>
      <c r="O492" s="61"/>
      <c r="P492" s="61"/>
      <c r="Q492" s="55"/>
      <c r="R492" s="69">
        <f t="shared" si="65"/>
        <v>0</v>
      </c>
      <c r="S492" s="62">
        <f t="shared" si="66"/>
        <v>0</v>
      </c>
      <c r="T492" s="55"/>
      <c r="U492" s="69">
        <f t="shared" si="67"/>
        <v>0</v>
      </c>
      <c r="V492" s="63">
        <f t="shared" si="68"/>
        <v>0</v>
      </c>
      <c r="W492" s="69"/>
      <c r="X492" s="63"/>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62">
        <f t="shared" si="69"/>
        <v>0</v>
      </c>
      <c r="BB492" s="64">
        <f t="shared" si="70"/>
        <v>0</v>
      </c>
      <c r="BC492" s="25" t="str">
        <f t="shared" si="71"/>
        <v>INR Zero Only</v>
      </c>
      <c r="IA492" s="26">
        <v>5.8</v>
      </c>
      <c r="IB492" s="57" t="s">
        <v>860</v>
      </c>
      <c r="IC492" s="26" t="s">
        <v>382</v>
      </c>
      <c r="ID492" s="26">
        <v>306</v>
      </c>
      <c r="IE492" s="27" t="s">
        <v>861</v>
      </c>
      <c r="IF492" s="27"/>
      <c r="IG492" s="27"/>
      <c r="IH492" s="27"/>
      <c r="II492" s="27"/>
    </row>
    <row r="493" spans="1:243" s="26" customFormat="1" ht="35.25" customHeight="1">
      <c r="A493" s="65">
        <v>5.81</v>
      </c>
      <c r="B493" s="148" t="s">
        <v>862</v>
      </c>
      <c r="C493" s="58" t="s">
        <v>383</v>
      </c>
      <c r="D493" s="91">
        <v>496</v>
      </c>
      <c r="E493" s="92" t="s">
        <v>861</v>
      </c>
      <c r="F493" s="56"/>
      <c r="G493" s="60"/>
      <c r="H493" s="29"/>
      <c r="I493" s="28" t="s">
        <v>24</v>
      </c>
      <c r="J493" s="30">
        <f t="shared" si="63"/>
        <v>1</v>
      </c>
      <c r="K493" s="31" t="s">
        <v>25</v>
      </c>
      <c r="L493" s="31" t="s">
        <v>4</v>
      </c>
      <c r="M493" s="61"/>
      <c r="N493" s="68">
        <f t="shared" si="64"/>
        <v>0</v>
      </c>
      <c r="O493" s="61"/>
      <c r="P493" s="61"/>
      <c r="Q493" s="55"/>
      <c r="R493" s="69">
        <f t="shared" si="65"/>
        <v>0</v>
      </c>
      <c r="S493" s="62">
        <f t="shared" si="66"/>
        <v>0</v>
      </c>
      <c r="T493" s="55"/>
      <c r="U493" s="69">
        <f t="shared" si="67"/>
        <v>0</v>
      </c>
      <c r="V493" s="63">
        <f t="shared" si="68"/>
        <v>0</v>
      </c>
      <c r="W493" s="69"/>
      <c r="X493" s="63"/>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62">
        <f t="shared" si="69"/>
        <v>0</v>
      </c>
      <c r="BB493" s="64">
        <f t="shared" si="70"/>
        <v>0</v>
      </c>
      <c r="BC493" s="25" t="str">
        <f t="shared" si="71"/>
        <v>INR Zero Only</v>
      </c>
      <c r="IA493" s="26">
        <v>5.81</v>
      </c>
      <c r="IB493" s="57" t="s">
        <v>862</v>
      </c>
      <c r="IC493" s="26" t="s">
        <v>383</v>
      </c>
      <c r="ID493" s="26">
        <v>496</v>
      </c>
      <c r="IE493" s="27" t="s">
        <v>861</v>
      </c>
      <c r="IF493" s="27"/>
      <c r="IG493" s="27"/>
      <c r="IH493" s="27"/>
      <c r="II493" s="27"/>
    </row>
    <row r="494" spans="1:243" s="26" customFormat="1" ht="35.25" customHeight="1">
      <c r="A494" s="65">
        <v>5.82</v>
      </c>
      <c r="B494" s="148" t="s">
        <v>863</v>
      </c>
      <c r="C494" s="58" t="s">
        <v>384</v>
      </c>
      <c r="D494" s="91">
        <v>224</v>
      </c>
      <c r="E494" s="92" t="s">
        <v>861</v>
      </c>
      <c r="F494" s="56"/>
      <c r="G494" s="60"/>
      <c r="H494" s="29"/>
      <c r="I494" s="28" t="s">
        <v>24</v>
      </c>
      <c r="J494" s="30">
        <f t="shared" si="63"/>
        <v>1</v>
      </c>
      <c r="K494" s="31" t="s">
        <v>25</v>
      </c>
      <c r="L494" s="31" t="s">
        <v>4</v>
      </c>
      <c r="M494" s="61"/>
      <c r="N494" s="68">
        <f t="shared" si="64"/>
        <v>0</v>
      </c>
      <c r="O494" s="61"/>
      <c r="P494" s="61"/>
      <c r="Q494" s="55"/>
      <c r="R494" s="69">
        <f t="shared" si="65"/>
        <v>0</v>
      </c>
      <c r="S494" s="62">
        <f t="shared" si="66"/>
        <v>0</v>
      </c>
      <c r="T494" s="55"/>
      <c r="U494" s="69">
        <f t="shared" si="67"/>
        <v>0</v>
      </c>
      <c r="V494" s="63">
        <f t="shared" si="68"/>
        <v>0</v>
      </c>
      <c r="W494" s="69"/>
      <c r="X494" s="63"/>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62">
        <f t="shared" si="69"/>
        <v>0</v>
      </c>
      <c r="BB494" s="64">
        <f t="shared" si="70"/>
        <v>0</v>
      </c>
      <c r="BC494" s="25" t="str">
        <f t="shared" si="71"/>
        <v>INR Zero Only</v>
      </c>
      <c r="IA494" s="26">
        <v>5.82</v>
      </c>
      <c r="IB494" s="57" t="s">
        <v>863</v>
      </c>
      <c r="IC494" s="26" t="s">
        <v>384</v>
      </c>
      <c r="ID494" s="26">
        <v>224</v>
      </c>
      <c r="IE494" s="27" t="s">
        <v>861</v>
      </c>
      <c r="IF494" s="27"/>
      <c r="IG494" s="27"/>
      <c r="IH494" s="27"/>
      <c r="II494" s="27"/>
    </row>
    <row r="495" spans="1:243" s="26" customFormat="1" ht="35.25" customHeight="1">
      <c r="A495" s="65">
        <v>5.83</v>
      </c>
      <c r="B495" s="148" t="s">
        <v>864</v>
      </c>
      <c r="C495" s="58" t="s">
        <v>385</v>
      </c>
      <c r="D495" s="91">
        <v>360</v>
      </c>
      <c r="E495" s="92" t="s">
        <v>861</v>
      </c>
      <c r="F495" s="56"/>
      <c r="G495" s="60"/>
      <c r="H495" s="29"/>
      <c r="I495" s="28" t="s">
        <v>24</v>
      </c>
      <c r="J495" s="30">
        <f t="shared" si="63"/>
        <v>1</v>
      </c>
      <c r="K495" s="31" t="s">
        <v>25</v>
      </c>
      <c r="L495" s="31" t="s">
        <v>4</v>
      </c>
      <c r="M495" s="61"/>
      <c r="N495" s="68">
        <f t="shared" si="64"/>
        <v>0</v>
      </c>
      <c r="O495" s="61"/>
      <c r="P495" s="61"/>
      <c r="Q495" s="55"/>
      <c r="R495" s="69">
        <f t="shared" si="65"/>
        <v>0</v>
      </c>
      <c r="S495" s="62">
        <f t="shared" si="66"/>
        <v>0</v>
      </c>
      <c r="T495" s="55"/>
      <c r="U495" s="69">
        <f t="shared" si="67"/>
        <v>0</v>
      </c>
      <c r="V495" s="63">
        <f t="shared" si="68"/>
        <v>0</v>
      </c>
      <c r="W495" s="69"/>
      <c r="X495" s="63"/>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62">
        <f t="shared" si="69"/>
        <v>0</v>
      </c>
      <c r="BB495" s="64">
        <f t="shared" si="70"/>
        <v>0</v>
      </c>
      <c r="BC495" s="25" t="str">
        <f t="shared" si="71"/>
        <v>INR Zero Only</v>
      </c>
      <c r="IA495" s="26">
        <v>5.83</v>
      </c>
      <c r="IB495" s="57" t="s">
        <v>864</v>
      </c>
      <c r="IC495" s="26" t="s">
        <v>385</v>
      </c>
      <c r="ID495" s="26">
        <v>360</v>
      </c>
      <c r="IE495" s="27" t="s">
        <v>861</v>
      </c>
      <c r="IF495" s="27"/>
      <c r="IG495" s="27"/>
      <c r="IH495" s="27"/>
      <c r="II495" s="27"/>
    </row>
    <row r="496" spans="1:243" s="26" customFormat="1" ht="35.25" customHeight="1">
      <c r="A496" s="65">
        <v>5.84</v>
      </c>
      <c r="B496" s="149" t="s">
        <v>865</v>
      </c>
      <c r="C496" s="58" t="s">
        <v>386</v>
      </c>
      <c r="D496" s="91">
        <v>14</v>
      </c>
      <c r="E496" s="92" t="s">
        <v>861</v>
      </c>
      <c r="F496" s="56"/>
      <c r="G496" s="60"/>
      <c r="H496" s="29"/>
      <c r="I496" s="28" t="s">
        <v>24</v>
      </c>
      <c r="J496" s="30">
        <f t="shared" si="63"/>
        <v>1</v>
      </c>
      <c r="K496" s="31" t="s">
        <v>25</v>
      </c>
      <c r="L496" s="31" t="s">
        <v>4</v>
      </c>
      <c r="M496" s="61"/>
      <c r="N496" s="68">
        <f t="shared" si="64"/>
        <v>0</v>
      </c>
      <c r="O496" s="61"/>
      <c r="P496" s="61"/>
      <c r="Q496" s="55"/>
      <c r="R496" s="69">
        <f t="shared" si="65"/>
        <v>0</v>
      </c>
      <c r="S496" s="62">
        <f t="shared" si="66"/>
        <v>0</v>
      </c>
      <c r="T496" s="55"/>
      <c r="U496" s="69">
        <f t="shared" si="67"/>
        <v>0</v>
      </c>
      <c r="V496" s="63">
        <f t="shared" si="68"/>
        <v>0</v>
      </c>
      <c r="W496" s="69"/>
      <c r="X496" s="63"/>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62">
        <f t="shared" si="69"/>
        <v>0</v>
      </c>
      <c r="BB496" s="64">
        <f t="shared" si="70"/>
        <v>0</v>
      </c>
      <c r="BC496" s="25" t="str">
        <f t="shared" si="71"/>
        <v>INR Zero Only</v>
      </c>
      <c r="IA496" s="26">
        <v>5.84</v>
      </c>
      <c r="IB496" s="57" t="s">
        <v>865</v>
      </c>
      <c r="IC496" s="26" t="s">
        <v>386</v>
      </c>
      <c r="ID496" s="26">
        <v>14</v>
      </c>
      <c r="IE496" s="27" t="s">
        <v>861</v>
      </c>
      <c r="IF496" s="27"/>
      <c r="IG496" s="27"/>
      <c r="IH496" s="27"/>
      <c r="II496" s="27"/>
    </row>
    <row r="497" spans="1:243" s="26" customFormat="1" ht="35.25" customHeight="1">
      <c r="A497" s="65">
        <v>5.85</v>
      </c>
      <c r="B497" s="150" t="s">
        <v>866</v>
      </c>
      <c r="C497" s="58" t="s">
        <v>387</v>
      </c>
      <c r="D497" s="91">
        <v>2</v>
      </c>
      <c r="E497" s="92" t="s">
        <v>446</v>
      </c>
      <c r="F497" s="56"/>
      <c r="G497" s="60"/>
      <c r="H497" s="29"/>
      <c r="I497" s="28" t="s">
        <v>24</v>
      </c>
      <c r="J497" s="30">
        <f t="shared" si="63"/>
        <v>1</v>
      </c>
      <c r="K497" s="31" t="s">
        <v>25</v>
      </c>
      <c r="L497" s="31" t="s">
        <v>4</v>
      </c>
      <c r="M497" s="61"/>
      <c r="N497" s="68">
        <f t="shared" si="64"/>
        <v>0</v>
      </c>
      <c r="O497" s="61"/>
      <c r="P497" s="61"/>
      <c r="Q497" s="55"/>
      <c r="R497" s="69">
        <f t="shared" si="65"/>
        <v>0</v>
      </c>
      <c r="S497" s="62">
        <f t="shared" si="66"/>
        <v>0</v>
      </c>
      <c r="T497" s="55"/>
      <c r="U497" s="69">
        <f t="shared" si="67"/>
        <v>0</v>
      </c>
      <c r="V497" s="63">
        <f t="shared" si="68"/>
        <v>0</v>
      </c>
      <c r="W497" s="69"/>
      <c r="X497" s="63"/>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62">
        <f t="shared" si="69"/>
        <v>0</v>
      </c>
      <c r="BB497" s="64">
        <f t="shared" si="70"/>
        <v>0</v>
      </c>
      <c r="BC497" s="25" t="str">
        <f t="shared" si="71"/>
        <v>INR Zero Only</v>
      </c>
      <c r="IA497" s="26">
        <v>5.85</v>
      </c>
      <c r="IB497" s="57" t="s">
        <v>866</v>
      </c>
      <c r="IC497" s="26" t="s">
        <v>387</v>
      </c>
      <c r="ID497" s="26">
        <v>2</v>
      </c>
      <c r="IE497" s="27" t="s">
        <v>446</v>
      </c>
      <c r="IF497" s="27"/>
      <c r="IG497" s="27"/>
      <c r="IH497" s="27"/>
      <c r="II497" s="27"/>
    </row>
    <row r="498" spans="1:243" s="26" customFormat="1" ht="35.25" customHeight="1">
      <c r="A498" s="65">
        <v>5.86</v>
      </c>
      <c r="B498" s="147" t="s">
        <v>867</v>
      </c>
      <c r="C498" s="58" t="s">
        <v>388</v>
      </c>
      <c r="D498" s="91">
        <v>2</v>
      </c>
      <c r="E498" s="92" t="s">
        <v>861</v>
      </c>
      <c r="F498" s="56"/>
      <c r="G498" s="60"/>
      <c r="H498" s="29"/>
      <c r="I498" s="28" t="s">
        <v>24</v>
      </c>
      <c r="J498" s="30">
        <f t="shared" si="63"/>
        <v>1</v>
      </c>
      <c r="K498" s="31" t="s">
        <v>25</v>
      </c>
      <c r="L498" s="31" t="s">
        <v>4</v>
      </c>
      <c r="M498" s="61"/>
      <c r="N498" s="68">
        <f t="shared" si="64"/>
        <v>0</v>
      </c>
      <c r="O498" s="61"/>
      <c r="P498" s="61"/>
      <c r="Q498" s="55"/>
      <c r="R498" s="69">
        <f t="shared" si="65"/>
        <v>0</v>
      </c>
      <c r="S498" s="62">
        <f t="shared" si="66"/>
        <v>0</v>
      </c>
      <c r="T498" s="55"/>
      <c r="U498" s="69">
        <f t="shared" si="67"/>
        <v>0</v>
      </c>
      <c r="V498" s="63">
        <f t="shared" si="68"/>
        <v>0</v>
      </c>
      <c r="W498" s="69"/>
      <c r="X498" s="63"/>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62">
        <f t="shared" si="69"/>
        <v>0</v>
      </c>
      <c r="BB498" s="64">
        <f t="shared" si="70"/>
        <v>0</v>
      </c>
      <c r="BC498" s="25" t="str">
        <f t="shared" si="71"/>
        <v>INR Zero Only</v>
      </c>
      <c r="IA498" s="26">
        <v>5.86</v>
      </c>
      <c r="IB498" s="57" t="s">
        <v>867</v>
      </c>
      <c r="IC498" s="26" t="s">
        <v>388</v>
      </c>
      <c r="ID498" s="26">
        <v>2</v>
      </c>
      <c r="IE498" s="27" t="s">
        <v>861</v>
      </c>
      <c r="IF498" s="27"/>
      <c r="IG498" s="27"/>
      <c r="IH498" s="27"/>
      <c r="II498" s="27"/>
    </row>
    <row r="499" spans="1:243" s="26" customFormat="1" ht="35.25" customHeight="1">
      <c r="A499" s="65">
        <v>5.87</v>
      </c>
      <c r="B499" s="148" t="s">
        <v>858</v>
      </c>
      <c r="C499" s="58" t="s">
        <v>389</v>
      </c>
      <c r="D499" s="91">
        <v>470</v>
      </c>
      <c r="E499" s="92" t="s">
        <v>575</v>
      </c>
      <c r="F499" s="56"/>
      <c r="G499" s="60"/>
      <c r="H499" s="29"/>
      <c r="I499" s="28" t="s">
        <v>24</v>
      </c>
      <c r="J499" s="30">
        <f t="shared" si="63"/>
        <v>1</v>
      </c>
      <c r="K499" s="31" t="s">
        <v>25</v>
      </c>
      <c r="L499" s="31" t="s">
        <v>4</v>
      </c>
      <c r="M499" s="61"/>
      <c r="N499" s="68">
        <f t="shared" si="64"/>
        <v>0</v>
      </c>
      <c r="O499" s="61"/>
      <c r="P499" s="61"/>
      <c r="Q499" s="55"/>
      <c r="R499" s="69">
        <f t="shared" si="65"/>
        <v>0</v>
      </c>
      <c r="S499" s="62">
        <f t="shared" si="66"/>
        <v>0</v>
      </c>
      <c r="T499" s="55"/>
      <c r="U499" s="69">
        <f t="shared" si="67"/>
        <v>0</v>
      </c>
      <c r="V499" s="63">
        <f t="shared" si="68"/>
        <v>0</v>
      </c>
      <c r="W499" s="69"/>
      <c r="X499" s="63"/>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62">
        <f t="shared" si="69"/>
        <v>0</v>
      </c>
      <c r="BB499" s="64">
        <f t="shared" si="70"/>
        <v>0</v>
      </c>
      <c r="BC499" s="25" t="str">
        <f t="shared" si="71"/>
        <v>INR Zero Only</v>
      </c>
      <c r="IA499" s="26">
        <v>5.87</v>
      </c>
      <c r="IB499" s="57" t="s">
        <v>858</v>
      </c>
      <c r="IC499" s="26" t="s">
        <v>389</v>
      </c>
      <c r="ID499" s="26">
        <v>470</v>
      </c>
      <c r="IE499" s="27" t="s">
        <v>575</v>
      </c>
      <c r="IF499" s="27"/>
      <c r="IG499" s="27"/>
      <c r="IH499" s="27"/>
      <c r="II499" s="27"/>
    </row>
    <row r="500" spans="1:243" s="26" customFormat="1" ht="35.25" customHeight="1">
      <c r="A500" s="65">
        <v>5.88</v>
      </c>
      <c r="B500" s="148" t="s">
        <v>859</v>
      </c>
      <c r="C500" s="58" t="s">
        <v>390</v>
      </c>
      <c r="D500" s="91">
        <v>742</v>
      </c>
      <c r="E500" s="92" t="s">
        <v>575</v>
      </c>
      <c r="F500" s="56"/>
      <c r="G500" s="60"/>
      <c r="H500" s="29"/>
      <c r="I500" s="28" t="s">
        <v>24</v>
      </c>
      <c r="J500" s="30">
        <f t="shared" si="63"/>
        <v>1</v>
      </c>
      <c r="K500" s="31" t="s">
        <v>25</v>
      </c>
      <c r="L500" s="31" t="s">
        <v>4</v>
      </c>
      <c r="M500" s="61"/>
      <c r="N500" s="68">
        <f t="shared" si="64"/>
        <v>0</v>
      </c>
      <c r="O500" s="61"/>
      <c r="P500" s="61"/>
      <c r="Q500" s="55"/>
      <c r="R500" s="69">
        <f t="shared" si="65"/>
        <v>0</v>
      </c>
      <c r="S500" s="62">
        <f t="shared" si="66"/>
        <v>0</v>
      </c>
      <c r="T500" s="55"/>
      <c r="U500" s="69">
        <f t="shared" si="67"/>
        <v>0</v>
      </c>
      <c r="V500" s="63">
        <f t="shared" si="68"/>
        <v>0</v>
      </c>
      <c r="W500" s="69"/>
      <c r="X500" s="63"/>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62">
        <f t="shared" si="69"/>
        <v>0</v>
      </c>
      <c r="BB500" s="64">
        <f t="shared" si="70"/>
        <v>0</v>
      </c>
      <c r="BC500" s="25" t="str">
        <f t="shared" si="71"/>
        <v>INR Zero Only</v>
      </c>
      <c r="IA500" s="26">
        <v>5.88</v>
      </c>
      <c r="IB500" s="57" t="s">
        <v>859</v>
      </c>
      <c r="IC500" s="26" t="s">
        <v>390</v>
      </c>
      <c r="ID500" s="26">
        <v>742</v>
      </c>
      <c r="IE500" s="27" t="s">
        <v>575</v>
      </c>
      <c r="IF500" s="27"/>
      <c r="IG500" s="27"/>
      <c r="IH500" s="27"/>
      <c r="II500" s="27"/>
    </row>
    <row r="501" spans="1:243" s="26" customFormat="1" ht="35.25" customHeight="1">
      <c r="A501" s="65">
        <v>5.89</v>
      </c>
      <c r="B501" s="148" t="s">
        <v>860</v>
      </c>
      <c r="C501" s="58" t="s">
        <v>391</v>
      </c>
      <c r="D501" s="91">
        <v>2</v>
      </c>
      <c r="E501" s="92" t="s">
        <v>575</v>
      </c>
      <c r="F501" s="56"/>
      <c r="G501" s="60"/>
      <c r="H501" s="29"/>
      <c r="I501" s="28" t="s">
        <v>24</v>
      </c>
      <c r="J501" s="30">
        <f t="shared" si="63"/>
        <v>1</v>
      </c>
      <c r="K501" s="31" t="s">
        <v>25</v>
      </c>
      <c r="L501" s="31" t="s">
        <v>4</v>
      </c>
      <c r="M501" s="61"/>
      <c r="N501" s="68">
        <f t="shared" si="64"/>
        <v>0</v>
      </c>
      <c r="O501" s="61"/>
      <c r="P501" s="61"/>
      <c r="Q501" s="55"/>
      <c r="R501" s="69">
        <f t="shared" si="65"/>
        <v>0</v>
      </c>
      <c r="S501" s="62">
        <f t="shared" si="66"/>
        <v>0</v>
      </c>
      <c r="T501" s="55"/>
      <c r="U501" s="69">
        <f t="shared" si="67"/>
        <v>0</v>
      </c>
      <c r="V501" s="63">
        <f t="shared" si="68"/>
        <v>0</v>
      </c>
      <c r="W501" s="69"/>
      <c r="X501" s="63"/>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62">
        <f t="shared" si="69"/>
        <v>0</v>
      </c>
      <c r="BB501" s="64">
        <f t="shared" si="70"/>
        <v>0</v>
      </c>
      <c r="BC501" s="25" t="str">
        <f t="shared" si="71"/>
        <v>INR Zero Only</v>
      </c>
      <c r="IA501" s="26">
        <v>5.89</v>
      </c>
      <c r="IB501" s="57" t="s">
        <v>860</v>
      </c>
      <c r="IC501" s="26" t="s">
        <v>391</v>
      </c>
      <c r="ID501" s="26">
        <v>2</v>
      </c>
      <c r="IE501" s="27" t="s">
        <v>575</v>
      </c>
      <c r="IF501" s="27"/>
      <c r="IG501" s="27"/>
      <c r="IH501" s="27"/>
      <c r="II501" s="27"/>
    </row>
    <row r="502" spans="1:243" s="26" customFormat="1" ht="35.25" customHeight="1">
      <c r="A502" s="65">
        <v>5.9</v>
      </c>
      <c r="B502" s="136" t="s">
        <v>868</v>
      </c>
      <c r="C502" s="58" t="s">
        <v>392</v>
      </c>
      <c r="D502" s="91">
        <v>2</v>
      </c>
      <c r="E502" s="92" t="s">
        <v>444</v>
      </c>
      <c r="F502" s="56"/>
      <c r="G502" s="60"/>
      <c r="H502" s="29"/>
      <c r="I502" s="28" t="s">
        <v>24</v>
      </c>
      <c r="J502" s="30">
        <f t="shared" si="63"/>
        <v>1</v>
      </c>
      <c r="K502" s="31" t="s">
        <v>25</v>
      </c>
      <c r="L502" s="31" t="s">
        <v>4</v>
      </c>
      <c r="M502" s="61"/>
      <c r="N502" s="68">
        <f t="shared" si="64"/>
        <v>0</v>
      </c>
      <c r="O502" s="61"/>
      <c r="P502" s="61"/>
      <c r="Q502" s="55"/>
      <c r="R502" s="69">
        <f t="shared" si="65"/>
        <v>0</v>
      </c>
      <c r="S502" s="62">
        <f t="shared" si="66"/>
        <v>0</v>
      </c>
      <c r="T502" s="55"/>
      <c r="U502" s="69">
        <f t="shared" si="67"/>
        <v>0</v>
      </c>
      <c r="V502" s="63">
        <f t="shared" si="68"/>
        <v>0</v>
      </c>
      <c r="W502" s="69"/>
      <c r="X502" s="63"/>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62">
        <f t="shared" si="69"/>
        <v>0</v>
      </c>
      <c r="BB502" s="64">
        <f t="shared" si="70"/>
        <v>0</v>
      </c>
      <c r="BC502" s="25" t="str">
        <f t="shared" si="71"/>
        <v>INR Zero Only</v>
      </c>
      <c r="IA502" s="26">
        <v>5.9</v>
      </c>
      <c r="IB502" s="57" t="s">
        <v>868</v>
      </c>
      <c r="IC502" s="26" t="s">
        <v>392</v>
      </c>
      <c r="ID502" s="26">
        <v>2</v>
      </c>
      <c r="IE502" s="27" t="s">
        <v>444</v>
      </c>
      <c r="IF502" s="27"/>
      <c r="IG502" s="27"/>
      <c r="IH502" s="27"/>
      <c r="II502" s="27"/>
    </row>
    <row r="503" spans="1:243" s="26" customFormat="1" ht="35.25" customHeight="1">
      <c r="A503" s="65">
        <v>5.91</v>
      </c>
      <c r="B503" s="151" t="s">
        <v>869</v>
      </c>
      <c r="C503" s="58" t="s">
        <v>393</v>
      </c>
      <c r="D503" s="91">
        <v>2</v>
      </c>
      <c r="E503" s="92" t="s">
        <v>754</v>
      </c>
      <c r="F503" s="56"/>
      <c r="G503" s="60"/>
      <c r="H503" s="29"/>
      <c r="I503" s="28" t="s">
        <v>24</v>
      </c>
      <c r="J503" s="30">
        <f t="shared" si="63"/>
        <v>1</v>
      </c>
      <c r="K503" s="31" t="s">
        <v>25</v>
      </c>
      <c r="L503" s="31" t="s">
        <v>4</v>
      </c>
      <c r="M503" s="61"/>
      <c r="N503" s="68">
        <f t="shared" si="64"/>
        <v>0</v>
      </c>
      <c r="O503" s="61"/>
      <c r="P503" s="61"/>
      <c r="Q503" s="55"/>
      <c r="R503" s="69">
        <f t="shared" si="65"/>
        <v>0</v>
      </c>
      <c r="S503" s="62">
        <f t="shared" si="66"/>
        <v>0</v>
      </c>
      <c r="T503" s="55"/>
      <c r="U503" s="69">
        <f t="shared" si="67"/>
        <v>0</v>
      </c>
      <c r="V503" s="63">
        <f t="shared" si="68"/>
        <v>0</v>
      </c>
      <c r="W503" s="69"/>
      <c r="X503" s="63"/>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62">
        <f t="shared" si="69"/>
        <v>0</v>
      </c>
      <c r="BB503" s="64">
        <f t="shared" si="70"/>
        <v>0</v>
      </c>
      <c r="BC503" s="25" t="str">
        <f t="shared" si="71"/>
        <v>INR Zero Only</v>
      </c>
      <c r="IA503" s="26">
        <v>5.91</v>
      </c>
      <c r="IB503" s="57" t="s">
        <v>956</v>
      </c>
      <c r="IC503" s="26" t="s">
        <v>393</v>
      </c>
      <c r="ID503" s="26">
        <v>2</v>
      </c>
      <c r="IE503" s="27" t="s">
        <v>754</v>
      </c>
      <c r="IF503" s="27"/>
      <c r="IG503" s="27"/>
      <c r="IH503" s="27"/>
      <c r="II503" s="27"/>
    </row>
    <row r="504" spans="1:243" s="26" customFormat="1" ht="35.25" customHeight="1">
      <c r="A504" s="65">
        <v>5.92</v>
      </c>
      <c r="B504" s="137" t="s">
        <v>870</v>
      </c>
      <c r="C504" s="58" t="s">
        <v>394</v>
      </c>
      <c r="D504" s="91">
        <v>180</v>
      </c>
      <c r="E504" s="92" t="s">
        <v>575</v>
      </c>
      <c r="F504" s="56"/>
      <c r="G504" s="60"/>
      <c r="H504" s="29"/>
      <c r="I504" s="28" t="s">
        <v>24</v>
      </c>
      <c r="J504" s="30">
        <f t="shared" si="63"/>
        <v>1</v>
      </c>
      <c r="K504" s="31" t="s">
        <v>25</v>
      </c>
      <c r="L504" s="31" t="s">
        <v>4</v>
      </c>
      <c r="M504" s="61"/>
      <c r="N504" s="68">
        <f t="shared" si="64"/>
        <v>0</v>
      </c>
      <c r="O504" s="61"/>
      <c r="P504" s="61"/>
      <c r="Q504" s="55"/>
      <c r="R504" s="69">
        <f t="shared" si="65"/>
        <v>0</v>
      </c>
      <c r="S504" s="62">
        <f t="shared" si="66"/>
        <v>0</v>
      </c>
      <c r="T504" s="55"/>
      <c r="U504" s="69">
        <f t="shared" si="67"/>
        <v>0</v>
      </c>
      <c r="V504" s="63">
        <f t="shared" si="68"/>
        <v>0</v>
      </c>
      <c r="W504" s="69"/>
      <c r="X504" s="63"/>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62">
        <f t="shared" si="69"/>
        <v>0</v>
      </c>
      <c r="BB504" s="64">
        <f t="shared" si="70"/>
        <v>0</v>
      </c>
      <c r="BC504" s="25" t="str">
        <f t="shared" si="71"/>
        <v>INR Zero Only</v>
      </c>
      <c r="IA504" s="26">
        <v>5.92</v>
      </c>
      <c r="IB504" s="57" t="s">
        <v>870</v>
      </c>
      <c r="IC504" s="26" t="s">
        <v>394</v>
      </c>
      <c r="ID504" s="26">
        <v>180</v>
      </c>
      <c r="IE504" s="27" t="s">
        <v>575</v>
      </c>
      <c r="IF504" s="27"/>
      <c r="IG504" s="27"/>
      <c r="IH504" s="27"/>
      <c r="II504" s="27"/>
    </row>
    <row r="505" spans="1:243" s="26" customFormat="1" ht="35.25" customHeight="1">
      <c r="A505" s="65">
        <v>5.93</v>
      </c>
      <c r="B505" s="137" t="s">
        <v>871</v>
      </c>
      <c r="C505" s="58" t="s">
        <v>395</v>
      </c>
      <c r="D505" s="91">
        <v>84</v>
      </c>
      <c r="E505" s="92" t="s">
        <v>575</v>
      </c>
      <c r="F505" s="56"/>
      <c r="G505" s="60"/>
      <c r="H505" s="29"/>
      <c r="I505" s="28" t="s">
        <v>24</v>
      </c>
      <c r="J505" s="30">
        <f t="shared" si="63"/>
        <v>1</v>
      </c>
      <c r="K505" s="31" t="s">
        <v>25</v>
      </c>
      <c r="L505" s="31" t="s">
        <v>4</v>
      </c>
      <c r="M505" s="61"/>
      <c r="N505" s="68">
        <f t="shared" si="64"/>
        <v>0</v>
      </c>
      <c r="O505" s="61"/>
      <c r="P505" s="61"/>
      <c r="Q505" s="55"/>
      <c r="R505" s="69">
        <f t="shared" si="65"/>
        <v>0</v>
      </c>
      <c r="S505" s="62">
        <f t="shared" si="66"/>
        <v>0</v>
      </c>
      <c r="T505" s="55"/>
      <c r="U505" s="69">
        <f t="shared" si="67"/>
        <v>0</v>
      </c>
      <c r="V505" s="63">
        <f t="shared" si="68"/>
        <v>0</v>
      </c>
      <c r="W505" s="69"/>
      <c r="X505" s="63"/>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62">
        <f t="shared" si="69"/>
        <v>0</v>
      </c>
      <c r="BB505" s="64">
        <f t="shared" si="70"/>
        <v>0</v>
      </c>
      <c r="BC505" s="25" t="str">
        <f t="shared" si="71"/>
        <v>INR Zero Only</v>
      </c>
      <c r="IA505" s="26">
        <v>5.93</v>
      </c>
      <c r="IB505" s="57" t="s">
        <v>871</v>
      </c>
      <c r="IC505" s="26" t="s">
        <v>395</v>
      </c>
      <c r="ID505" s="26">
        <v>84</v>
      </c>
      <c r="IE505" s="27" t="s">
        <v>575</v>
      </c>
      <c r="IF505" s="27"/>
      <c r="IG505" s="27"/>
      <c r="IH505" s="27"/>
      <c r="II505" s="27"/>
    </row>
    <row r="506" spans="1:243" s="26" customFormat="1" ht="35.25" customHeight="1">
      <c r="A506" s="65">
        <v>5.94</v>
      </c>
      <c r="B506" s="137" t="s">
        <v>872</v>
      </c>
      <c r="C506" s="58" t="s">
        <v>396</v>
      </c>
      <c r="D506" s="91">
        <v>110</v>
      </c>
      <c r="E506" s="92" t="s">
        <v>575</v>
      </c>
      <c r="F506" s="56"/>
      <c r="G506" s="60"/>
      <c r="H506" s="29"/>
      <c r="I506" s="28" t="s">
        <v>24</v>
      </c>
      <c r="J506" s="30">
        <f t="shared" si="63"/>
        <v>1</v>
      </c>
      <c r="K506" s="31" t="s">
        <v>25</v>
      </c>
      <c r="L506" s="31" t="s">
        <v>4</v>
      </c>
      <c r="M506" s="61"/>
      <c r="N506" s="68">
        <f t="shared" si="64"/>
        <v>0</v>
      </c>
      <c r="O506" s="61"/>
      <c r="P506" s="61"/>
      <c r="Q506" s="55"/>
      <c r="R506" s="69">
        <f t="shared" si="65"/>
        <v>0</v>
      </c>
      <c r="S506" s="62">
        <f t="shared" si="66"/>
        <v>0</v>
      </c>
      <c r="T506" s="55"/>
      <c r="U506" s="69">
        <f t="shared" si="67"/>
        <v>0</v>
      </c>
      <c r="V506" s="63">
        <f t="shared" si="68"/>
        <v>0</v>
      </c>
      <c r="W506" s="69"/>
      <c r="X506" s="63"/>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62">
        <f t="shared" si="69"/>
        <v>0</v>
      </c>
      <c r="BB506" s="64">
        <f t="shared" si="70"/>
        <v>0</v>
      </c>
      <c r="BC506" s="25" t="str">
        <f t="shared" si="71"/>
        <v>INR Zero Only</v>
      </c>
      <c r="IA506" s="26">
        <v>5.94</v>
      </c>
      <c r="IB506" s="57" t="s">
        <v>872</v>
      </c>
      <c r="IC506" s="26" t="s">
        <v>396</v>
      </c>
      <c r="ID506" s="26">
        <v>110</v>
      </c>
      <c r="IE506" s="27" t="s">
        <v>575</v>
      </c>
      <c r="IF506" s="27"/>
      <c r="IG506" s="27"/>
      <c r="IH506" s="27"/>
      <c r="II506" s="27"/>
    </row>
    <row r="507" spans="1:243" s="26" customFormat="1" ht="35.25" customHeight="1">
      <c r="A507" s="65">
        <v>5.95</v>
      </c>
      <c r="B507" s="137" t="s">
        <v>873</v>
      </c>
      <c r="C507" s="58" t="s">
        <v>397</v>
      </c>
      <c r="D507" s="91">
        <v>10</v>
      </c>
      <c r="E507" s="92" t="s">
        <v>575</v>
      </c>
      <c r="F507" s="56"/>
      <c r="G507" s="60"/>
      <c r="H507" s="29"/>
      <c r="I507" s="28" t="s">
        <v>24</v>
      </c>
      <c r="J507" s="30">
        <f t="shared" si="63"/>
        <v>1</v>
      </c>
      <c r="K507" s="31" t="s">
        <v>25</v>
      </c>
      <c r="L507" s="31" t="s">
        <v>4</v>
      </c>
      <c r="M507" s="61"/>
      <c r="N507" s="68">
        <f t="shared" si="64"/>
        <v>0</v>
      </c>
      <c r="O507" s="61"/>
      <c r="P507" s="61"/>
      <c r="Q507" s="55"/>
      <c r="R507" s="69">
        <f t="shared" si="65"/>
        <v>0</v>
      </c>
      <c r="S507" s="62">
        <f t="shared" si="66"/>
        <v>0</v>
      </c>
      <c r="T507" s="55"/>
      <c r="U507" s="69">
        <f t="shared" si="67"/>
        <v>0</v>
      </c>
      <c r="V507" s="63">
        <f t="shared" si="68"/>
        <v>0</v>
      </c>
      <c r="W507" s="69"/>
      <c r="X507" s="63"/>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62">
        <f t="shared" si="69"/>
        <v>0</v>
      </c>
      <c r="BB507" s="64">
        <f t="shared" si="70"/>
        <v>0</v>
      </c>
      <c r="BC507" s="25" t="str">
        <f t="shared" si="71"/>
        <v>INR Zero Only</v>
      </c>
      <c r="IA507" s="26">
        <v>5.95</v>
      </c>
      <c r="IB507" s="57" t="s">
        <v>873</v>
      </c>
      <c r="IC507" s="26" t="s">
        <v>397</v>
      </c>
      <c r="ID507" s="26">
        <v>10</v>
      </c>
      <c r="IE507" s="27" t="s">
        <v>575</v>
      </c>
      <c r="IF507" s="27"/>
      <c r="IG507" s="27"/>
      <c r="IH507" s="27"/>
      <c r="II507" s="27"/>
    </row>
    <row r="508" spans="1:243" s="26" customFormat="1" ht="35.25" customHeight="1">
      <c r="A508" s="65">
        <v>5.96</v>
      </c>
      <c r="B508" s="137" t="s">
        <v>874</v>
      </c>
      <c r="C508" s="58" t="s">
        <v>398</v>
      </c>
      <c r="D508" s="91">
        <v>210</v>
      </c>
      <c r="E508" s="92" t="s">
        <v>575</v>
      </c>
      <c r="F508" s="56"/>
      <c r="G508" s="60"/>
      <c r="H508" s="29"/>
      <c r="I508" s="28" t="s">
        <v>24</v>
      </c>
      <c r="J508" s="30">
        <f t="shared" si="63"/>
        <v>1</v>
      </c>
      <c r="K508" s="31" t="s">
        <v>25</v>
      </c>
      <c r="L508" s="31" t="s">
        <v>4</v>
      </c>
      <c r="M508" s="61"/>
      <c r="N508" s="68">
        <f t="shared" si="64"/>
        <v>0</v>
      </c>
      <c r="O508" s="61"/>
      <c r="P508" s="61"/>
      <c r="Q508" s="55"/>
      <c r="R508" s="69">
        <f t="shared" si="65"/>
        <v>0</v>
      </c>
      <c r="S508" s="62">
        <f t="shared" si="66"/>
        <v>0</v>
      </c>
      <c r="T508" s="55"/>
      <c r="U508" s="69">
        <f t="shared" si="67"/>
        <v>0</v>
      </c>
      <c r="V508" s="63">
        <f t="shared" si="68"/>
        <v>0</v>
      </c>
      <c r="W508" s="69"/>
      <c r="X508" s="63"/>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62">
        <f t="shared" si="69"/>
        <v>0</v>
      </c>
      <c r="BB508" s="64">
        <f t="shared" si="70"/>
        <v>0</v>
      </c>
      <c r="BC508" s="25" t="str">
        <f t="shared" si="71"/>
        <v>INR Zero Only</v>
      </c>
      <c r="IA508" s="26">
        <v>5.96</v>
      </c>
      <c r="IB508" s="57" t="s">
        <v>874</v>
      </c>
      <c r="IC508" s="26" t="s">
        <v>398</v>
      </c>
      <c r="ID508" s="26">
        <v>210</v>
      </c>
      <c r="IE508" s="27" t="s">
        <v>575</v>
      </c>
      <c r="IF508" s="27"/>
      <c r="IG508" s="27"/>
      <c r="IH508" s="27"/>
      <c r="II508" s="27"/>
    </row>
    <row r="509" spans="1:243" s="26" customFormat="1" ht="35.25" customHeight="1">
      <c r="A509" s="65">
        <v>5.97</v>
      </c>
      <c r="B509" s="137" t="s">
        <v>875</v>
      </c>
      <c r="C509" s="58" t="s">
        <v>399</v>
      </c>
      <c r="D509" s="91">
        <v>14</v>
      </c>
      <c r="E509" s="92" t="s">
        <v>575</v>
      </c>
      <c r="F509" s="56"/>
      <c r="G509" s="60"/>
      <c r="H509" s="29"/>
      <c r="I509" s="28" t="s">
        <v>24</v>
      </c>
      <c r="J509" s="30">
        <f t="shared" si="63"/>
        <v>1</v>
      </c>
      <c r="K509" s="31" t="s">
        <v>25</v>
      </c>
      <c r="L509" s="31" t="s">
        <v>4</v>
      </c>
      <c r="M509" s="61"/>
      <c r="N509" s="68">
        <f t="shared" si="64"/>
        <v>0</v>
      </c>
      <c r="O509" s="61"/>
      <c r="P509" s="61"/>
      <c r="Q509" s="55"/>
      <c r="R509" s="69">
        <f t="shared" si="65"/>
        <v>0</v>
      </c>
      <c r="S509" s="62">
        <f t="shared" si="66"/>
        <v>0</v>
      </c>
      <c r="T509" s="55"/>
      <c r="U509" s="69">
        <f t="shared" si="67"/>
        <v>0</v>
      </c>
      <c r="V509" s="63">
        <f t="shared" si="68"/>
        <v>0</v>
      </c>
      <c r="W509" s="69"/>
      <c r="X509" s="63"/>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62">
        <f t="shared" si="69"/>
        <v>0</v>
      </c>
      <c r="BB509" s="64">
        <f t="shared" si="70"/>
        <v>0</v>
      </c>
      <c r="BC509" s="25" t="str">
        <f t="shared" si="71"/>
        <v>INR Zero Only</v>
      </c>
      <c r="IA509" s="26">
        <v>5.97</v>
      </c>
      <c r="IB509" s="57" t="s">
        <v>875</v>
      </c>
      <c r="IC509" s="26" t="s">
        <v>399</v>
      </c>
      <c r="ID509" s="26">
        <v>14</v>
      </c>
      <c r="IE509" s="27" t="s">
        <v>575</v>
      </c>
      <c r="IF509" s="27"/>
      <c r="IG509" s="27"/>
      <c r="IH509" s="27"/>
      <c r="II509" s="27"/>
    </row>
    <row r="510" spans="1:243" s="26" customFormat="1" ht="35.25" customHeight="1">
      <c r="A510" s="65">
        <v>5.98</v>
      </c>
      <c r="B510" s="108" t="s">
        <v>876</v>
      </c>
      <c r="C510" s="58" t="s">
        <v>400</v>
      </c>
      <c r="D510" s="91">
        <v>2</v>
      </c>
      <c r="E510" s="92" t="s">
        <v>754</v>
      </c>
      <c r="F510" s="56"/>
      <c r="G510" s="60"/>
      <c r="H510" s="29"/>
      <c r="I510" s="28" t="s">
        <v>24</v>
      </c>
      <c r="J510" s="30">
        <f t="shared" si="63"/>
        <v>1</v>
      </c>
      <c r="K510" s="31" t="s">
        <v>25</v>
      </c>
      <c r="L510" s="31" t="s">
        <v>4</v>
      </c>
      <c r="M510" s="61"/>
      <c r="N510" s="68">
        <f t="shared" si="64"/>
        <v>0</v>
      </c>
      <c r="O510" s="61"/>
      <c r="P510" s="61"/>
      <c r="Q510" s="55"/>
      <c r="R510" s="69">
        <f t="shared" si="65"/>
        <v>0</v>
      </c>
      <c r="S510" s="62">
        <f t="shared" si="66"/>
        <v>0</v>
      </c>
      <c r="T510" s="55"/>
      <c r="U510" s="69">
        <f t="shared" si="67"/>
        <v>0</v>
      </c>
      <c r="V510" s="63">
        <f t="shared" si="68"/>
        <v>0</v>
      </c>
      <c r="W510" s="69"/>
      <c r="X510" s="63"/>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62">
        <f t="shared" si="69"/>
        <v>0</v>
      </c>
      <c r="BB510" s="64">
        <f t="shared" si="70"/>
        <v>0</v>
      </c>
      <c r="BC510" s="25" t="str">
        <f t="shared" si="71"/>
        <v>INR Zero Only</v>
      </c>
      <c r="IA510" s="26">
        <v>5.98</v>
      </c>
      <c r="IB510" s="57" t="s">
        <v>957</v>
      </c>
      <c r="IC510" s="26" t="s">
        <v>400</v>
      </c>
      <c r="ID510" s="26">
        <v>2</v>
      </c>
      <c r="IE510" s="27" t="s">
        <v>754</v>
      </c>
      <c r="IF510" s="27"/>
      <c r="IG510" s="27"/>
      <c r="IH510" s="27"/>
      <c r="II510" s="27"/>
    </row>
    <row r="511" spans="1:243" s="26" customFormat="1" ht="35.25" customHeight="1">
      <c r="A511" s="65">
        <v>5.99</v>
      </c>
      <c r="B511" s="137" t="s">
        <v>877</v>
      </c>
      <c r="C511" s="58" t="s">
        <v>401</v>
      </c>
      <c r="D511" s="91">
        <v>16</v>
      </c>
      <c r="E511" s="92" t="s">
        <v>754</v>
      </c>
      <c r="F511" s="56"/>
      <c r="G511" s="60"/>
      <c r="H511" s="29"/>
      <c r="I511" s="28" t="s">
        <v>24</v>
      </c>
      <c r="J511" s="30">
        <f t="shared" si="63"/>
        <v>1</v>
      </c>
      <c r="K511" s="31" t="s">
        <v>25</v>
      </c>
      <c r="L511" s="31" t="s">
        <v>4</v>
      </c>
      <c r="M511" s="61"/>
      <c r="N511" s="68">
        <f t="shared" si="64"/>
        <v>0</v>
      </c>
      <c r="O511" s="61"/>
      <c r="P511" s="61"/>
      <c r="Q511" s="55"/>
      <c r="R511" s="69">
        <f t="shared" si="65"/>
        <v>0</v>
      </c>
      <c r="S511" s="62">
        <f t="shared" si="66"/>
        <v>0</v>
      </c>
      <c r="T511" s="55"/>
      <c r="U511" s="69">
        <f t="shared" si="67"/>
        <v>0</v>
      </c>
      <c r="V511" s="63">
        <f t="shared" si="68"/>
        <v>0</v>
      </c>
      <c r="W511" s="69"/>
      <c r="X511" s="63"/>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62">
        <f t="shared" si="69"/>
        <v>0</v>
      </c>
      <c r="BB511" s="64">
        <f t="shared" si="70"/>
        <v>0</v>
      </c>
      <c r="BC511" s="25" t="str">
        <f t="shared" si="71"/>
        <v>INR Zero Only</v>
      </c>
      <c r="IA511" s="26">
        <v>5.99</v>
      </c>
      <c r="IB511" s="57" t="s">
        <v>877</v>
      </c>
      <c r="IC511" s="26" t="s">
        <v>401</v>
      </c>
      <c r="ID511" s="26">
        <v>16</v>
      </c>
      <c r="IE511" s="27" t="s">
        <v>754</v>
      </c>
      <c r="IF511" s="27"/>
      <c r="IG511" s="27"/>
      <c r="IH511" s="27"/>
      <c r="II511" s="27"/>
    </row>
    <row r="512" spans="1:243" s="26" customFormat="1" ht="35.25" customHeight="1">
      <c r="A512" s="65">
        <v>6</v>
      </c>
      <c r="B512" s="137" t="s">
        <v>878</v>
      </c>
      <c r="C512" s="58" t="s">
        <v>402</v>
      </c>
      <c r="D512" s="91">
        <v>4</v>
      </c>
      <c r="E512" s="92" t="s">
        <v>754</v>
      </c>
      <c r="F512" s="56"/>
      <c r="G512" s="60"/>
      <c r="H512" s="29"/>
      <c r="I512" s="28" t="s">
        <v>24</v>
      </c>
      <c r="J512" s="30">
        <f t="shared" si="63"/>
        <v>1</v>
      </c>
      <c r="K512" s="31" t="s">
        <v>25</v>
      </c>
      <c r="L512" s="31" t="s">
        <v>4</v>
      </c>
      <c r="M512" s="61"/>
      <c r="N512" s="68">
        <f t="shared" si="64"/>
        <v>0</v>
      </c>
      <c r="O512" s="61"/>
      <c r="P512" s="61"/>
      <c r="Q512" s="55"/>
      <c r="R512" s="69">
        <f t="shared" si="65"/>
        <v>0</v>
      </c>
      <c r="S512" s="62">
        <f t="shared" si="66"/>
        <v>0</v>
      </c>
      <c r="T512" s="55"/>
      <c r="U512" s="69">
        <f t="shared" si="67"/>
        <v>0</v>
      </c>
      <c r="V512" s="63">
        <f t="shared" si="68"/>
        <v>0</v>
      </c>
      <c r="W512" s="69"/>
      <c r="X512" s="63"/>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62">
        <f t="shared" si="69"/>
        <v>0</v>
      </c>
      <c r="BB512" s="64">
        <f t="shared" si="70"/>
        <v>0</v>
      </c>
      <c r="BC512" s="25" t="str">
        <f t="shared" si="71"/>
        <v>INR Zero Only</v>
      </c>
      <c r="IA512" s="26">
        <v>6</v>
      </c>
      <c r="IB512" s="57" t="s">
        <v>878</v>
      </c>
      <c r="IC512" s="26" t="s">
        <v>402</v>
      </c>
      <c r="ID512" s="26">
        <v>4</v>
      </c>
      <c r="IE512" s="27" t="s">
        <v>754</v>
      </c>
      <c r="IF512" s="27"/>
      <c r="IG512" s="27"/>
      <c r="IH512" s="27"/>
      <c r="II512" s="27"/>
    </row>
    <row r="513" spans="1:243" s="26" customFormat="1" ht="35.25" customHeight="1">
      <c r="A513" s="65">
        <v>6.01</v>
      </c>
      <c r="B513" s="137" t="s">
        <v>879</v>
      </c>
      <c r="C513" s="58" t="s">
        <v>403</v>
      </c>
      <c r="D513" s="91">
        <v>2</v>
      </c>
      <c r="E513" s="92" t="s">
        <v>754</v>
      </c>
      <c r="F513" s="56"/>
      <c r="G513" s="60"/>
      <c r="H513" s="29"/>
      <c r="I513" s="28" t="s">
        <v>24</v>
      </c>
      <c r="J513" s="30">
        <f t="shared" si="63"/>
        <v>1</v>
      </c>
      <c r="K513" s="31" t="s">
        <v>25</v>
      </c>
      <c r="L513" s="31" t="s">
        <v>4</v>
      </c>
      <c r="M513" s="61"/>
      <c r="N513" s="68">
        <f t="shared" si="64"/>
        <v>0</v>
      </c>
      <c r="O513" s="61"/>
      <c r="P513" s="61"/>
      <c r="Q513" s="55"/>
      <c r="R513" s="69">
        <f t="shared" si="65"/>
        <v>0</v>
      </c>
      <c r="S513" s="62">
        <f t="shared" si="66"/>
        <v>0</v>
      </c>
      <c r="T513" s="55"/>
      <c r="U513" s="69">
        <f t="shared" si="67"/>
        <v>0</v>
      </c>
      <c r="V513" s="63">
        <f t="shared" si="68"/>
        <v>0</v>
      </c>
      <c r="W513" s="69"/>
      <c r="X513" s="63"/>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62">
        <f t="shared" si="69"/>
        <v>0</v>
      </c>
      <c r="BB513" s="64">
        <f t="shared" si="70"/>
        <v>0</v>
      </c>
      <c r="BC513" s="25" t="str">
        <f t="shared" si="71"/>
        <v>INR Zero Only</v>
      </c>
      <c r="IA513" s="26">
        <v>6.01</v>
      </c>
      <c r="IB513" s="57" t="s">
        <v>879</v>
      </c>
      <c r="IC513" s="26" t="s">
        <v>403</v>
      </c>
      <c r="ID513" s="26">
        <v>2</v>
      </c>
      <c r="IE513" s="27" t="s">
        <v>754</v>
      </c>
      <c r="IF513" s="27"/>
      <c r="IG513" s="27"/>
      <c r="IH513" s="27"/>
      <c r="II513" s="27"/>
    </row>
    <row r="514" spans="1:243" s="26" customFormat="1" ht="35.25" customHeight="1">
      <c r="A514" s="65">
        <v>6.02</v>
      </c>
      <c r="B514" s="137" t="s">
        <v>880</v>
      </c>
      <c r="C514" s="58" t="s">
        <v>404</v>
      </c>
      <c r="D514" s="91">
        <v>52</v>
      </c>
      <c r="E514" s="92" t="s">
        <v>754</v>
      </c>
      <c r="F514" s="56"/>
      <c r="G514" s="60"/>
      <c r="H514" s="29"/>
      <c r="I514" s="28" t="s">
        <v>24</v>
      </c>
      <c r="J514" s="30">
        <f t="shared" si="63"/>
        <v>1</v>
      </c>
      <c r="K514" s="31" t="s">
        <v>25</v>
      </c>
      <c r="L514" s="31" t="s">
        <v>4</v>
      </c>
      <c r="M514" s="61"/>
      <c r="N514" s="68">
        <f t="shared" si="64"/>
        <v>0</v>
      </c>
      <c r="O514" s="61"/>
      <c r="P514" s="61"/>
      <c r="Q514" s="55"/>
      <c r="R514" s="69">
        <f t="shared" si="65"/>
        <v>0</v>
      </c>
      <c r="S514" s="62">
        <f t="shared" si="66"/>
        <v>0</v>
      </c>
      <c r="T514" s="55"/>
      <c r="U514" s="69">
        <f t="shared" si="67"/>
        <v>0</v>
      </c>
      <c r="V514" s="63">
        <f t="shared" si="68"/>
        <v>0</v>
      </c>
      <c r="W514" s="69"/>
      <c r="X514" s="63"/>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62">
        <f t="shared" si="69"/>
        <v>0</v>
      </c>
      <c r="BB514" s="64">
        <f t="shared" si="70"/>
        <v>0</v>
      </c>
      <c r="BC514" s="25" t="str">
        <f t="shared" si="71"/>
        <v>INR Zero Only</v>
      </c>
      <c r="IA514" s="26">
        <v>6.02</v>
      </c>
      <c r="IB514" s="57" t="s">
        <v>880</v>
      </c>
      <c r="IC514" s="26" t="s">
        <v>404</v>
      </c>
      <c r="ID514" s="26">
        <v>52</v>
      </c>
      <c r="IE514" s="27" t="s">
        <v>754</v>
      </c>
      <c r="IF514" s="27"/>
      <c r="IG514" s="27"/>
      <c r="IH514" s="27"/>
      <c r="II514" s="27"/>
    </row>
    <row r="515" spans="1:243" s="26" customFormat="1" ht="35.25" customHeight="1">
      <c r="A515" s="65">
        <v>6.03</v>
      </c>
      <c r="B515" s="137" t="s">
        <v>881</v>
      </c>
      <c r="C515" s="58" t="s">
        <v>405</v>
      </c>
      <c r="D515" s="91">
        <v>14</v>
      </c>
      <c r="E515" s="92" t="s">
        <v>754</v>
      </c>
      <c r="F515" s="56"/>
      <c r="G515" s="60"/>
      <c r="H515" s="29"/>
      <c r="I515" s="28" t="s">
        <v>24</v>
      </c>
      <c r="J515" s="30">
        <f t="shared" si="63"/>
        <v>1</v>
      </c>
      <c r="K515" s="31" t="s">
        <v>25</v>
      </c>
      <c r="L515" s="31" t="s">
        <v>4</v>
      </c>
      <c r="M515" s="61"/>
      <c r="N515" s="68">
        <f t="shared" si="64"/>
        <v>0</v>
      </c>
      <c r="O515" s="61"/>
      <c r="P515" s="61"/>
      <c r="Q515" s="55"/>
      <c r="R515" s="69">
        <f t="shared" si="65"/>
        <v>0</v>
      </c>
      <c r="S515" s="62">
        <f t="shared" si="66"/>
        <v>0</v>
      </c>
      <c r="T515" s="55"/>
      <c r="U515" s="69">
        <f t="shared" si="67"/>
        <v>0</v>
      </c>
      <c r="V515" s="63">
        <f t="shared" si="68"/>
        <v>0</v>
      </c>
      <c r="W515" s="69"/>
      <c r="X515" s="63"/>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62">
        <f t="shared" si="69"/>
        <v>0</v>
      </c>
      <c r="BB515" s="64">
        <f t="shared" si="70"/>
        <v>0</v>
      </c>
      <c r="BC515" s="25" t="str">
        <f t="shared" si="71"/>
        <v>INR Zero Only</v>
      </c>
      <c r="IA515" s="26">
        <v>6.03</v>
      </c>
      <c r="IB515" s="57" t="s">
        <v>881</v>
      </c>
      <c r="IC515" s="26" t="s">
        <v>405</v>
      </c>
      <c r="ID515" s="26">
        <v>14</v>
      </c>
      <c r="IE515" s="27" t="s">
        <v>754</v>
      </c>
      <c r="IF515" s="27"/>
      <c r="IG515" s="27"/>
      <c r="IH515" s="27"/>
      <c r="II515" s="27"/>
    </row>
    <row r="516" spans="1:243" s="26" customFormat="1" ht="35.25" customHeight="1">
      <c r="A516" s="65">
        <v>6.04</v>
      </c>
      <c r="B516" s="137" t="s">
        <v>882</v>
      </c>
      <c r="C516" s="58" t="s">
        <v>406</v>
      </c>
      <c r="D516" s="91">
        <v>18</v>
      </c>
      <c r="E516" s="92" t="s">
        <v>444</v>
      </c>
      <c r="F516" s="56"/>
      <c r="G516" s="60"/>
      <c r="H516" s="29"/>
      <c r="I516" s="28" t="s">
        <v>24</v>
      </c>
      <c r="J516" s="30">
        <f t="shared" si="63"/>
        <v>1</v>
      </c>
      <c r="K516" s="31" t="s">
        <v>25</v>
      </c>
      <c r="L516" s="31" t="s">
        <v>4</v>
      </c>
      <c r="M516" s="61"/>
      <c r="N516" s="68">
        <f t="shared" si="64"/>
        <v>0</v>
      </c>
      <c r="O516" s="61"/>
      <c r="P516" s="61"/>
      <c r="Q516" s="55"/>
      <c r="R516" s="69">
        <f t="shared" si="65"/>
        <v>0</v>
      </c>
      <c r="S516" s="62">
        <f t="shared" si="66"/>
        <v>0</v>
      </c>
      <c r="T516" s="55"/>
      <c r="U516" s="69">
        <f t="shared" si="67"/>
        <v>0</v>
      </c>
      <c r="V516" s="63">
        <f t="shared" si="68"/>
        <v>0</v>
      </c>
      <c r="W516" s="69"/>
      <c r="X516" s="63"/>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62">
        <f t="shared" si="69"/>
        <v>0</v>
      </c>
      <c r="BB516" s="64">
        <f t="shared" si="70"/>
        <v>0</v>
      </c>
      <c r="BC516" s="25" t="str">
        <f t="shared" si="71"/>
        <v>INR Zero Only</v>
      </c>
      <c r="IA516" s="26">
        <v>6.04</v>
      </c>
      <c r="IB516" s="57" t="s">
        <v>882</v>
      </c>
      <c r="IC516" s="26" t="s">
        <v>406</v>
      </c>
      <c r="ID516" s="26">
        <v>18</v>
      </c>
      <c r="IE516" s="27" t="s">
        <v>444</v>
      </c>
      <c r="IF516" s="27"/>
      <c r="IG516" s="27"/>
      <c r="IH516" s="27"/>
      <c r="II516" s="27"/>
    </row>
    <row r="517" spans="1:243" s="26" customFormat="1" ht="35.25" customHeight="1">
      <c r="A517" s="65">
        <v>6.05</v>
      </c>
      <c r="B517" s="108" t="s">
        <v>883</v>
      </c>
      <c r="C517" s="58" t="s">
        <v>407</v>
      </c>
      <c r="D517" s="91">
        <v>2</v>
      </c>
      <c r="E517" s="92" t="s">
        <v>754</v>
      </c>
      <c r="F517" s="56"/>
      <c r="G517" s="60"/>
      <c r="H517" s="29"/>
      <c r="I517" s="28" t="s">
        <v>24</v>
      </c>
      <c r="J517" s="30">
        <f t="shared" si="63"/>
        <v>1</v>
      </c>
      <c r="K517" s="31" t="s">
        <v>25</v>
      </c>
      <c r="L517" s="31" t="s">
        <v>4</v>
      </c>
      <c r="M517" s="61"/>
      <c r="N517" s="68">
        <f t="shared" si="64"/>
        <v>0</v>
      </c>
      <c r="O517" s="61"/>
      <c r="P517" s="61"/>
      <c r="Q517" s="55"/>
      <c r="R517" s="69">
        <f t="shared" si="65"/>
        <v>0</v>
      </c>
      <c r="S517" s="62">
        <f t="shared" si="66"/>
        <v>0</v>
      </c>
      <c r="T517" s="55"/>
      <c r="U517" s="69">
        <f t="shared" si="67"/>
        <v>0</v>
      </c>
      <c r="V517" s="63">
        <f t="shared" si="68"/>
        <v>0</v>
      </c>
      <c r="W517" s="69"/>
      <c r="X517" s="63"/>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62">
        <f t="shared" si="69"/>
        <v>0</v>
      </c>
      <c r="BB517" s="64">
        <f t="shared" si="70"/>
        <v>0</v>
      </c>
      <c r="BC517" s="25" t="str">
        <f t="shared" si="71"/>
        <v>INR Zero Only</v>
      </c>
      <c r="IA517" s="26">
        <v>6.05</v>
      </c>
      <c r="IB517" s="57" t="s">
        <v>958</v>
      </c>
      <c r="IC517" s="26" t="s">
        <v>407</v>
      </c>
      <c r="ID517" s="26">
        <v>2</v>
      </c>
      <c r="IE517" s="27" t="s">
        <v>754</v>
      </c>
      <c r="IF517" s="27"/>
      <c r="IG517" s="27"/>
      <c r="IH517" s="27"/>
      <c r="II517" s="27"/>
    </row>
    <row r="518" spans="1:243" s="26" customFormat="1" ht="35.25" customHeight="1">
      <c r="A518" s="65">
        <v>6.06</v>
      </c>
      <c r="B518" s="137" t="s">
        <v>884</v>
      </c>
      <c r="C518" s="58" t="s">
        <v>408</v>
      </c>
      <c r="D518" s="91">
        <v>2</v>
      </c>
      <c r="E518" s="92" t="s">
        <v>478</v>
      </c>
      <c r="F518" s="56"/>
      <c r="G518" s="60"/>
      <c r="H518" s="29"/>
      <c r="I518" s="28" t="s">
        <v>24</v>
      </c>
      <c r="J518" s="30">
        <f t="shared" si="63"/>
        <v>1</v>
      </c>
      <c r="K518" s="31" t="s">
        <v>25</v>
      </c>
      <c r="L518" s="31" t="s">
        <v>4</v>
      </c>
      <c r="M518" s="61"/>
      <c r="N518" s="68">
        <f t="shared" si="64"/>
        <v>0</v>
      </c>
      <c r="O518" s="61"/>
      <c r="P518" s="61"/>
      <c r="Q518" s="55"/>
      <c r="R518" s="69">
        <f t="shared" si="65"/>
        <v>0</v>
      </c>
      <c r="S518" s="62">
        <f t="shared" si="66"/>
        <v>0</v>
      </c>
      <c r="T518" s="55"/>
      <c r="U518" s="69">
        <f t="shared" si="67"/>
        <v>0</v>
      </c>
      <c r="V518" s="63">
        <f t="shared" si="68"/>
        <v>0</v>
      </c>
      <c r="W518" s="69"/>
      <c r="X518" s="63"/>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62">
        <f t="shared" si="69"/>
        <v>0</v>
      </c>
      <c r="BB518" s="64">
        <f t="shared" si="70"/>
        <v>0</v>
      </c>
      <c r="BC518" s="25" t="str">
        <f t="shared" si="71"/>
        <v>INR Zero Only</v>
      </c>
      <c r="IA518" s="26">
        <v>6.06</v>
      </c>
      <c r="IB518" s="57" t="s">
        <v>884</v>
      </c>
      <c r="IC518" s="26" t="s">
        <v>408</v>
      </c>
      <c r="ID518" s="26">
        <v>2</v>
      </c>
      <c r="IE518" s="27" t="s">
        <v>478</v>
      </c>
      <c r="IF518" s="27"/>
      <c r="IG518" s="27"/>
      <c r="IH518" s="27"/>
      <c r="II518" s="27"/>
    </row>
    <row r="519" spans="1:243" s="26" customFormat="1" ht="35.25" customHeight="1">
      <c r="A519" s="65">
        <v>6.07</v>
      </c>
      <c r="B519" s="137" t="s">
        <v>885</v>
      </c>
      <c r="C519" s="58" t="s">
        <v>409</v>
      </c>
      <c r="D519" s="91">
        <v>2</v>
      </c>
      <c r="E519" s="92" t="s">
        <v>478</v>
      </c>
      <c r="F519" s="56"/>
      <c r="G519" s="60"/>
      <c r="H519" s="29"/>
      <c r="I519" s="28" t="s">
        <v>24</v>
      </c>
      <c r="J519" s="30">
        <f t="shared" si="63"/>
        <v>1</v>
      </c>
      <c r="K519" s="31" t="s">
        <v>25</v>
      </c>
      <c r="L519" s="31" t="s">
        <v>4</v>
      </c>
      <c r="M519" s="61"/>
      <c r="N519" s="68">
        <f t="shared" si="64"/>
        <v>0</v>
      </c>
      <c r="O519" s="61"/>
      <c r="P519" s="61"/>
      <c r="Q519" s="55"/>
      <c r="R519" s="69">
        <f t="shared" si="65"/>
        <v>0</v>
      </c>
      <c r="S519" s="62">
        <f t="shared" si="66"/>
        <v>0</v>
      </c>
      <c r="T519" s="55"/>
      <c r="U519" s="69">
        <f t="shared" si="67"/>
        <v>0</v>
      </c>
      <c r="V519" s="63">
        <f t="shared" si="68"/>
        <v>0</v>
      </c>
      <c r="W519" s="69"/>
      <c r="X519" s="63"/>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62">
        <f t="shared" si="69"/>
        <v>0</v>
      </c>
      <c r="BB519" s="64">
        <f t="shared" si="70"/>
        <v>0</v>
      </c>
      <c r="BC519" s="25" t="str">
        <f t="shared" si="71"/>
        <v>INR Zero Only</v>
      </c>
      <c r="IA519" s="26">
        <v>6.07</v>
      </c>
      <c r="IB519" s="57" t="s">
        <v>885</v>
      </c>
      <c r="IC519" s="26" t="s">
        <v>409</v>
      </c>
      <c r="ID519" s="26">
        <v>2</v>
      </c>
      <c r="IE519" s="27" t="s">
        <v>478</v>
      </c>
      <c r="IF519" s="27"/>
      <c r="IG519" s="27"/>
      <c r="IH519" s="27"/>
      <c r="II519" s="27"/>
    </row>
    <row r="520" spans="1:243" s="26" customFormat="1" ht="35.25" customHeight="1">
      <c r="A520" s="65">
        <v>6.08</v>
      </c>
      <c r="B520" s="137" t="s">
        <v>886</v>
      </c>
      <c r="C520" s="58" t="s">
        <v>410</v>
      </c>
      <c r="D520" s="91">
        <v>20</v>
      </c>
      <c r="E520" s="92" t="s">
        <v>754</v>
      </c>
      <c r="F520" s="56"/>
      <c r="G520" s="60"/>
      <c r="H520" s="29"/>
      <c r="I520" s="28" t="s">
        <v>24</v>
      </c>
      <c r="J520" s="30">
        <f t="shared" si="63"/>
        <v>1</v>
      </c>
      <c r="K520" s="31" t="s">
        <v>25</v>
      </c>
      <c r="L520" s="31" t="s">
        <v>4</v>
      </c>
      <c r="M520" s="61"/>
      <c r="N520" s="68">
        <f t="shared" si="64"/>
        <v>0</v>
      </c>
      <c r="O520" s="61"/>
      <c r="P520" s="61"/>
      <c r="Q520" s="55"/>
      <c r="R520" s="69">
        <f t="shared" si="65"/>
        <v>0</v>
      </c>
      <c r="S520" s="62">
        <f t="shared" si="66"/>
        <v>0</v>
      </c>
      <c r="T520" s="55"/>
      <c r="U520" s="69">
        <f t="shared" si="67"/>
        <v>0</v>
      </c>
      <c r="V520" s="63">
        <f t="shared" si="68"/>
        <v>0</v>
      </c>
      <c r="W520" s="69"/>
      <c r="X520" s="63"/>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62">
        <f t="shared" si="69"/>
        <v>0</v>
      </c>
      <c r="BB520" s="64">
        <f t="shared" si="70"/>
        <v>0</v>
      </c>
      <c r="BC520" s="25" t="str">
        <f t="shared" si="71"/>
        <v>INR Zero Only</v>
      </c>
      <c r="IA520" s="26">
        <v>6.08</v>
      </c>
      <c r="IB520" s="57" t="s">
        <v>959</v>
      </c>
      <c r="IC520" s="26" t="s">
        <v>410</v>
      </c>
      <c r="ID520" s="26">
        <v>20</v>
      </c>
      <c r="IE520" s="27" t="s">
        <v>754</v>
      </c>
      <c r="IF520" s="27"/>
      <c r="IG520" s="27"/>
      <c r="IH520" s="27"/>
      <c r="II520" s="27"/>
    </row>
    <row r="521" spans="1:243" s="26" customFormat="1" ht="35.25" customHeight="1">
      <c r="A521" s="65">
        <v>6.09</v>
      </c>
      <c r="B521" s="136" t="s">
        <v>887</v>
      </c>
      <c r="C521" s="58" t="s">
        <v>411</v>
      </c>
      <c r="D521" s="91">
        <v>16</v>
      </c>
      <c r="E521" s="92" t="s">
        <v>754</v>
      </c>
      <c r="F521" s="56"/>
      <c r="G521" s="60"/>
      <c r="H521" s="29"/>
      <c r="I521" s="28" t="s">
        <v>24</v>
      </c>
      <c r="J521" s="30">
        <f t="shared" si="63"/>
        <v>1</v>
      </c>
      <c r="K521" s="31" t="s">
        <v>25</v>
      </c>
      <c r="L521" s="31" t="s">
        <v>4</v>
      </c>
      <c r="M521" s="61"/>
      <c r="N521" s="68">
        <f t="shared" si="64"/>
        <v>0</v>
      </c>
      <c r="O521" s="61"/>
      <c r="P521" s="61"/>
      <c r="Q521" s="55"/>
      <c r="R521" s="69">
        <f t="shared" si="65"/>
        <v>0</v>
      </c>
      <c r="S521" s="62">
        <f t="shared" si="66"/>
        <v>0</v>
      </c>
      <c r="T521" s="55"/>
      <c r="U521" s="69">
        <f t="shared" si="67"/>
        <v>0</v>
      </c>
      <c r="V521" s="63">
        <f t="shared" si="68"/>
        <v>0</v>
      </c>
      <c r="W521" s="69"/>
      <c r="X521" s="63"/>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62">
        <f t="shared" si="69"/>
        <v>0</v>
      </c>
      <c r="BB521" s="64">
        <f t="shared" si="70"/>
        <v>0</v>
      </c>
      <c r="BC521" s="25" t="str">
        <f t="shared" si="71"/>
        <v>INR Zero Only</v>
      </c>
      <c r="IA521" s="26">
        <v>6.09</v>
      </c>
      <c r="IB521" s="57" t="s">
        <v>960</v>
      </c>
      <c r="IC521" s="26" t="s">
        <v>411</v>
      </c>
      <c r="ID521" s="26">
        <v>16</v>
      </c>
      <c r="IE521" s="27" t="s">
        <v>754</v>
      </c>
      <c r="IF521" s="27"/>
      <c r="IG521" s="27"/>
      <c r="IH521" s="27"/>
      <c r="II521" s="27"/>
    </row>
    <row r="522" spans="1:243" s="26" customFormat="1" ht="35.25" customHeight="1">
      <c r="A522" s="65">
        <v>6.1</v>
      </c>
      <c r="B522" s="150" t="s">
        <v>888</v>
      </c>
      <c r="C522" s="58" t="s">
        <v>412</v>
      </c>
      <c r="D522" s="91">
        <v>40</v>
      </c>
      <c r="E522" s="92" t="s">
        <v>754</v>
      </c>
      <c r="F522" s="56"/>
      <c r="G522" s="60"/>
      <c r="H522" s="29"/>
      <c r="I522" s="28" t="s">
        <v>24</v>
      </c>
      <c r="J522" s="30">
        <f t="shared" si="63"/>
        <v>1</v>
      </c>
      <c r="K522" s="31" t="s">
        <v>25</v>
      </c>
      <c r="L522" s="31" t="s">
        <v>4</v>
      </c>
      <c r="M522" s="61"/>
      <c r="N522" s="68">
        <f t="shared" si="64"/>
        <v>0</v>
      </c>
      <c r="O522" s="61"/>
      <c r="P522" s="61"/>
      <c r="Q522" s="55"/>
      <c r="R522" s="69">
        <f t="shared" si="65"/>
        <v>0</v>
      </c>
      <c r="S522" s="62">
        <f t="shared" si="66"/>
        <v>0</v>
      </c>
      <c r="T522" s="55"/>
      <c r="U522" s="69">
        <f t="shared" si="67"/>
        <v>0</v>
      </c>
      <c r="V522" s="63">
        <f t="shared" si="68"/>
        <v>0</v>
      </c>
      <c r="W522" s="69"/>
      <c r="X522" s="63"/>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62">
        <f t="shared" si="69"/>
        <v>0</v>
      </c>
      <c r="BB522" s="64">
        <f t="shared" si="70"/>
        <v>0</v>
      </c>
      <c r="BC522" s="25" t="str">
        <f t="shared" si="71"/>
        <v>INR Zero Only</v>
      </c>
      <c r="IA522" s="26">
        <v>6.1</v>
      </c>
      <c r="IB522" s="57" t="s">
        <v>961</v>
      </c>
      <c r="IC522" s="26" t="s">
        <v>412</v>
      </c>
      <c r="ID522" s="26">
        <v>40</v>
      </c>
      <c r="IE522" s="27" t="s">
        <v>754</v>
      </c>
      <c r="IF522" s="27"/>
      <c r="IG522" s="27"/>
      <c r="IH522" s="27"/>
      <c r="II522" s="27"/>
    </row>
    <row r="523" spans="1:243" s="26" customFormat="1" ht="35.25" customHeight="1">
      <c r="A523" s="65">
        <v>6.11</v>
      </c>
      <c r="B523" s="136" t="s">
        <v>889</v>
      </c>
      <c r="C523" s="58" t="s">
        <v>413</v>
      </c>
      <c r="D523" s="91">
        <v>6</v>
      </c>
      <c r="E523" s="92" t="s">
        <v>754</v>
      </c>
      <c r="F523" s="56"/>
      <c r="G523" s="60"/>
      <c r="H523" s="29"/>
      <c r="I523" s="28" t="s">
        <v>24</v>
      </c>
      <c r="J523" s="30">
        <f t="shared" si="63"/>
        <v>1</v>
      </c>
      <c r="K523" s="31" t="s">
        <v>25</v>
      </c>
      <c r="L523" s="31" t="s">
        <v>4</v>
      </c>
      <c r="M523" s="61"/>
      <c r="N523" s="68">
        <f t="shared" si="64"/>
        <v>0</v>
      </c>
      <c r="O523" s="61"/>
      <c r="P523" s="61"/>
      <c r="Q523" s="55"/>
      <c r="R523" s="69">
        <f t="shared" si="65"/>
        <v>0</v>
      </c>
      <c r="S523" s="62">
        <f t="shared" si="66"/>
        <v>0</v>
      </c>
      <c r="T523" s="55"/>
      <c r="U523" s="69">
        <f t="shared" si="67"/>
        <v>0</v>
      </c>
      <c r="V523" s="63">
        <f t="shared" si="68"/>
        <v>0</v>
      </c>
      <c r="W523" s="69"/>
      <c r="X523" s="63"/>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62">
        <f t="shared" si="69"/>
        <v>0</v>
      </c>
      <c r="BB523" s="64">
        <f t="shared" si="70"/>
        <v>0</v>
      </c>
      <c r="BC523" s="25" t="str">
        <f t="shared" si="71"/>
        <v>INR Zero Only</v>
      </c>
      <c r="IA523" s="26">
        <v>6.11</v>
      </c>
      <c r="IB523" s="57" t="s">
        <v>962</v>
      </c>
      <c r="IC523" s="26" t="s">
        <v>413</v>
      </c>
      <c r="ID523" s="26">
        <v>6</v>
      </c>
      <c r="IE523" s="27" t="s">
        <v>754</v>
      </c>
      <c r="IF523" s="27"/>
      <c r="IG523" s="27"/>
      <c r="IH523" s="27"/>
      <c r="II523" s="27"/>
    </row>
    <row r="524" spans="1:243" s="26" customFormat="1" ht="35.25" customHeight="1">
      <c r="A524" s="65">
        <v>6.12</v>
      </c>
      <c r="B524" s="136" t="s">
        <v>882</v>
      </c>
      <c r="C524" s="58" t="s">
        <v>414</v>
      </c>
      <c r="D524" s="91">
        <v>6</v>
      </c>
      <c r="E524" s="92" t="s">
        <v>754</v>
      </c>
      <c r="F524" s="56"/>
      <c r="G524" s="60"/>
      <c r="H524" s="29"/>
      <c r="I524" s="28" t="s">
        <v>24</v>
      </c>
      <c r="J524" s="30">
        <f t="shared" si="63"/>
        <v>1</v>
      </c>
      <c r="K524" s="31" t="s">
        <v>25</v>
      </c>
      <c r="L524" s="31" t="s">
        <v>4</v>
      </c>
      <c r="M524" s="61"/>
      <c r="N524" s="68">
        <f t="shared" si="64"/>
        <v>0</v>
      </c>
      <c r="O524" s="61"/>
      <c r="P524" s="61"/>
      <c r="Q524" s="55"/>
      <c r="R524" s="69">
        <f t="shared" si="65"/>
        <v>0</v>
      </c>
      <c r="S524" s="62">
        <f t="shared" si="66"/>
        <v>0</v>
      </c>
      <c r="T524" s="55"/>
      <c r="U524" s="69">
        <f t="shared" si="67"/>
        <v>0</v>
      </c>
      <c r="V524" s="63">
        <f t="shared" si="68"/>
        <v>0</v>
      </c>
      <c r="W524" s="69"/>
      <c r="X524" s="63"/>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62">
        <f t="shared" si="69"/>
        <v>0</v>
      </c>
      <c r="BB524" s="64">
        <f t="shared" si="70"/>
        <v>0</v>
      </c>
      <c r="BC524" s="25" t="str">
        <f t="shared" si="71"/>
        <v>INR Zero Only</v>
      </c>
      <c r="IA524" s="26">
        <v>6.12</v>
      </c>
      <c r="IB524" s="57" t="s">
        <v>882</v>
      </c>
      <c r="IC524" s="26" t="s">
        <v>414</v>
      </c>
      <c r="ID524" s="26">
        <v>6</v>
      </c>
      <c r="IE524" s="27" t="s">
        <v>754</v>
      </c>
      <c r="IF524" s="27"/>
      <c r="IG524" s="27"/>
      <c r="IH524" s="27"/>
      <c r="II524" s="27"/>
    </row>
    <row r="525" spans="1:243" s="26" customFormat="1" ht="35.25" customHeight="1">
      <c r="A525" s="65">
        <v>6.13</v>
      </c>
      <c r="B525" s="152" t="s">
        <v>890</v>
      </c>
      <c r="C525" s="58"/>
      <c r="D525" s="147"/>
      <c r="E525" s="147"/>
      <c r="F525" s="147"/>
      <c r="G525" s="147"/>
      <c r="H525" s="147"/>
      <c r="I525" s="147"/>
      <c r="J525" s="147"/>
      <c r="K525" s="147"/>
      <c r="L525" s="147"/>
      <c r="M525" s="147"/>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7"/>
      <c r="AL525" s="147"/>
      <c r="AM525" s="147"/>
      <c r="AN525" s="147"/>
      <c r="AO525" s="147"/>
      <c r="AP525" s="147"/>
      <c r="AQ525" s="147"/>
      <c r="AR525" s="147"/>
      <c r="AS525" s="147"/>
      <c r="AT525" s="147"/>
      <c r="AU525" s="147"/>
      <c r="AV525" s="147"/>
      <c r="AW525" s="147"/>
      <c r="AX525" s="147"/>
      <c r="AY525" s="147"/>
      <c r="AZ525" s="147"/>
      <c r="BA525" s="147"/>
      <c r="BB525" s="147"/>
      <c r="BC525" s="147"/>
      <c r="IA525" s="26">
        <v>6.13</v>
      </c>
      <c r="IB525" s="57" t="s">
        <v>890</v>
      </c>
      <c r="IE525" s="27"/>
      <c r="IF525" s="27"/>
      <c r="IG525" s="27"/>
      <c r="IH525" s="27"/>
      <c r="II525" s="27"/>
    </row>
    <row r="526" spans="1:243" s="26" customFormat="1" ht="35.25" customHeight="1">
      <c r="A526" s="65">
        <v>6.14</v>
      </c>
      <c r="B526" s="108" t="s">
        <v>891</v>
      </c>
      <c r="C526" s="58" t="s">
        <v>415</v>
      </c>
      <c r="D526" s="91">
        <v>8</v>
      </c>
      <c r="E526" s="92" t="s">
        <v>754</v>
      </c>
      <c r="F526" s="56"/>
      <c r="G526" s="60"/>
      <c r="H526" s="29"/>
      <c r="I526" s="28" t="s">
        <v>24</v>
      </c>
      <c r="J526" s="30">
        <f aca="true" t="shared" si="72" ref="J526:J540">IF(I526="Less(-)",-1,1)</f>
        <v>1</v>
      </c>
      <c r="K526" s="31" t="s">
        <v>25</v>
      </c>
      <c r="L526" s="31" t="s">
        <v>4</v>
      </c>
      <c r="M526" s="61"/>
      <c r="N526" s="68">
        <f aca="true" t="shared" si="73" ref="N526:N540">M526*D526</f>
        <v>0</v>
      </c>
      <c r="O526" s="61"/>
      <c r="P526" s="61"/>
      <c r="Q526" s="55"/>
      <c r="R526" s="69">
        <f aca="true" t="shared" si="74" ref="R526:R540">N526*Q526</f>
        <v>0</v>
      </c>
      <c r="S526" s="62">
        <f aca="true" t="shared" si="75" ref="S526:S540">N526+P526+R526</f>
        <v>0</v>
      </c>
      <c r="T526" s="55"/>
      <c r="U526" s="69">
        <f aca="true" t="shared" si="76" ref="U526:U540">S526*T526</f>
        <v>0</v>
      </c>
      <c r="V526" s="63">
        <f aca="true" t="shared" si="77" ref="V526:V540">S526+U526</f>
        <v>0</v>
      </c>
      <c r="W526" s="69"/>
      <c r="X526" s="63"/>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62">
        <f aca="true" t="shared" si="78" ref="BA526:BA540">N526</f>
        <v>0</v>
      </c>
      <c r="BB526" s="64">
        <f aca="true" t="shared" si="79" ref="BB526:BB540">N526+O526+P526+R526</f>
        <v>0</v>
      </c>
      <c r="BC526" s="25" t="str">
        <f aca="true" t="shared" si="80" ref="BC526:BC540">SpellNumber(L526,BB526)</f>
        <v>INR Zero Only</v>
      </c>
      <c r="IA526" s="26">
        <v>6.14</v>
      </c>
      <c r="IB526" s="57" t="s">
        <v>891</v>
      </c>
      <c r="IC526" s="26" t="s">
        <v>415</v>
      </c>
      <c r="ID526" s="26">
        <v>8</v>
      </c>
      <c r="IE526" s="27" t="s">
        <v>754</v>
      </c>
      <c r="IF526" s="27"/>
      <c r="IG526" s="27"/>
      <c r="IH526" s="27"/>
      <c r="II526" s="27"/>
    </row>
    <row r="527" spans="1:243" s="26" customFormat="1" ht="35.25" customHeight="1">
      <c r="A527" s="65">
        <v>6.15</v>
      </c>
      <c r="B527" s="108" t="s">
        <v>892</v>
      </c>
      <c r="C527" s="58" t="s">
        <v>416</v>
      </c>
      <c r="D527" s="91">
        <v>50</v>
      </c>
      <c r="E527" s="92" t="s">
        <v>754</v>
      </c>
      <c r="F527" s="56"/>
      <c r="G527" s="60"/>
      <c r="H527" s="29"/>
      <c r="I527" s="28" t="s">
        <v>24</v>
      </c>
      <c r="J527" s="30">
        <f t="shared" si="72"/>
        <v>1</v>
      </c>
      <c r="K527" s="31" t="s">
        <v>25</v>
      </c>
      <c r="L527" s="31" t="s">
        <v>4</v>
      </c>
      <c r="M527" s="61"/>
      <c r="N527" s="68">
        <f t="shared" si="73"/>
        <v>0</v>
      </c>
      <c r="O527" s="61"/>
      <c r="P527" s="61"/>
      <c r="Q527" s="55"/>
      <c r="R527" s="69">
        <f t="shared" si="74"/>
        <v>0</v>
      </c>
      <c r="S527" s="62">
        <f t="shared" si="75"/>
        <v>0</v>
      </c>
      <c r="T527" s="55"/>
      <c r="U527" s="69">
        <f t="shared" si="76"/>
        <v>0</v>
      </c>
      <c r="V527" s="63">
        <f t="shared" si="77"/>
        <v>0</v>
      </c>
      <c r="W527" s="69"/>
      <c r="X527" s="63"/>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62">
        <f t="shared" si="78"/>
        <v>0</v>
      </c>
      <c r="BB527" s="64">
        <f t="shared" si="79"/>
        <v>0</v>
      </c>
      <c r="BC527" s="25" t="str">
        <f t="shared" si="80"/>
        <v>INR Zero Only</v>
      </c>
      <c r="IA527" s="26">
        <v>6.15</v>
      </c>
      <c r="IB527" s="57" t="s">
        <v>963</v>
      </c>
      <c r="IC527" s="26" t="s">
        <v>416</v>
      </c>
      <c r="ID527" s="26">
        <v>50</v>
      </c>
      <c r="IE527" s="27" t="s">
        <v>754</v>
      </c>
      <c r="IF527" s="27"/>
      <c r="IG527" s="27"/>
      <c r="IH527" s="27"/>
      <c r="II527" s="27"/>
    </row>
    <row r="528" spans="1:243" s="26" customFormat="1" ht="35.25" customHeight="1">
      <c r="A528" s="65">
        <v>6.16</v>
      </c>
      <c r="B528" s="108" t="s">
        <v>893</v>
      </c>
      <c r="C528" s="58" t="s">
        <v>417</v>
      </c>
      <c r="D528" s="91">
        <v>66</v>
      </c>
      <c r="E528" s="92" t="s">
        <v>754</v>
      </c>
      <c r="F528" s="56"/>
      <c r="G528" s="60"/>
      <c r="H528" s="29"/>
      <c r="I528" s="28" t="s">
        <v>24</v>
      </c>
      <c r="J528" s="30">
        <f t="shared" si="72"/>
        <v>1</v>
      </c>
      <c r="K528" s="31" t="s">
        <v>25</v>
      </c>
      <c r="L528" s="31" t="s">
        <v>4</v>
      </c>
      <c r="M528" s="61"/>
      <c r="N528" s="68">
        <f t="shared" si="73"/>
        <v>0</v>
      </c>
      <c r="O528" s="61"/>
      <c r="P528" s="61"/>
      <c r="Q528" s="55"/>
      <c r="R528" s="69">
        <f t="shared" si="74"/>
        <v>0</v>
      </c>
      <c r="S528" s="62">
        <f t="shared" si="75"/>
        <v>0</v>
      </c>
      <c r="T528" s="55"/>
      <c r="U528" s="69">
        <f t="shared" si="76"/>
        <v>0</v>
      </c>
      <c r="V528" s="63">
        <f t="shared" si="77"/>
        <v>0</v>
      </c>
      <c r="W528" s="69"/>
      <c r="X528" s="63"/>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62">
        <f t="shared" si="78"/>
        <v>0</v>
      </c>
      <c r="BB528" s="64">
        <f t="shared" si="79"/>
        <v>0</v>
      </c>
      <c r="BC528" s="25" t="str">
        <f t="shared" si="80"/>
        <v>INR Zero Only</v>
      </c>
      <c r="IA528" s="26">
        <v>6.16</v>
      </c>
      <c r="IB528" s="57" t="s">
        <v>893</v>
      </c>
      <c r="IC528" s="26" t="s">
        <v>417</v>
      </c>
      <c r="ID528" s="26">
        <v>66</v>
      </c>
      <c r="IE528" s="27" t="s">
        <v>754</v>
      </c>
      <c r="IF528" s="27"/>
      <c r="IG528" s="27"/>
      <c r="IH528" s="27"/>
      <c r="II528" s="27"/>
    </row>
    <row r="529" spans="1:243" s="26" customFormat="1" ht="35.25" customHeight="1">
      <c r="A529" s="65">
        <v>6.17</v>
      </c>
      <c r="B529" s="111" t="s">
        <v>894</v>
      </c>
      <c r="C529" s="58" t="s">
        <v>418</v>
      </c>
      <c r="D529" s="91">
        <v>186</v>
      </c>
      <c r="E529" s="92" t="s">
        <v>754</v>
      </c>
      <c r="F529" s="56"/>
      <c r="G529" s="60"/>
      <c r="H529" s="29"/>
      <c r="I529" s="28" t="s">
        <v>24</v>
      </c>
      <c r="J529" s="30">
        <f t="shared" si="72"/>
        <v>1</v>
      </c>
      <c r="K529" s="31" t="s">
        <v>25</v>
      </c>
      <c r="L529" s="31" t="s">
        <v>4</v>
      </c>
      <c r="M529" s="61"/>
      <c r="N529" s="68">
        <f t="shared" si="73"/>
        <v>0</v>
      </c>
      <c r="O529" s="61"/>
      <c r="P529" s="61"/>
      <c r="Q529" s="55"/>
      <c r="R529" s="69">
        <f t="shared" si="74"/>
        <v>0</v>
      </c>
      <c r="S529" s="62">
        <f t="shared" si="75"/>
        <v>0</v>
      </c>
      <c r="T529" s="55"/>
      <c r="U529" s="69">
        <f t="shared" si="76"/>
        <v>0</v>
      </c>
      <c r="V529" s="63">
        <f t="shared" si="77"/>
        <v>0</v>
      </c>
      <c r="W529" s="69"/>
      <c r="X529" s="63"/>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62">
        <f t="shared" si="78"/>
        <v>0</v>
      </c>
      <c r="BB529" s="64">
        <f t="shared" si="79"/>
        <v>0</v>
      </c>
      <c r="BC529" s="25" t="str">
        <f t="shared" si="80"/>
        <v>INR Zero Only</v>
      </c>
      <c r="IA529" s="26">
        <v>6.17</v>
      </c>
      <c r="IB529" s="57" t="s">
        <v>894</v>
      </c>
      <c r="IC529" s="26" t="s">
        <v>418</v>
      </c>
      <c r="ID529" s="26">
        <v>186</v>
      </c>
      <c r="IE529" s="27" t="s">
        <v>754</v>
      </c>
      <c r="IF529" s="27"/>
      <c r="IG529" s="27"/>
      <c r="IH529" s="27"/>
      <c r="II529" s="27"/>
    </row>
    <row r="530" spans="1:243" s="26" customFormat="1" ht="35.25" customHeight="1">
      <c r="A530" s="65">
        <v>6.18</v>
      </c>
      <c r="B530" s="108" t="s">
        <v>895</v>
      </c>
      <c r="C530" s="58" t="s">
        <v>419</v>
      </c>
      <c r="D530" s="91">
        <v>66</v>
      </c>
      <c r="E530" s="92" t="s">
        <v>754</v>
      </c>
      <c r="F530" s="56"/>
      <c r="G530" s="60"/>
      <c r="H530" s="29"/>
      <c r="I530" s="28" t="s">
        <v>24</v>
      </c>
      <c r="J530" s="30">
        <f t="shared" si="72"/>
        <v>1</v>
      </c>
      <c r="K530" s="31" t="s">
        <v>25</v>
      </c>
      <c r="L530" s="31" t="s">
        <v>4</v>
      </c>
      <c r="M530" s="61"/>
      <c r="N530" s="68">
        <f t="shared" si="73"/>
        <v>0</v>
      </c>
      <c r="O530" s="61"/>
      <c r="P530" s="61"/>
      <c r="Q530" s="55"/>
      <c r="R530" s="69">
        <f t="shared" si="74"/>
        <v>0</v>
      </c>
      <c r="S530" s="62">
        <f t="shared" si="75"/>
        <v>0</v>
      </c>
      <c r="T530" s="55"/>
      <c r="U530" s="69">
        <f t="shared" si="76"/>
        <v>0</v>
      </c>
      <c r="V530" s="63">
        <f t="shared" si="77"/>
        <v>0</v>
      </c>
      <c r="W530" s="69"/>
      <c r="X530" s="63"/>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62">
        <f t="shared" si="78"/>
        <v>0</v>
      </c>
      <c r="BB530" s="64">
        <f t="shared" si="79"/>
        <v>0</v>
      </c>
      <c r="BC530" s="25" t="str">
        <f t="shared" si="80"/>
        <v>INR Zero Only</v>
      </c>
      <c r="IA530" s="26">
        <v>6.18</v>
      </c>
      <c r="IB530" s="57" t="s">
        <v>895</v>
      </c>
      <c r="IC530" s="26" t="s">
        <v>419</v>
      </c>
      <c r="ID530" s="26">
        <v>66</v>
      </c>
      <c r="IE530" s="27" t="s">
        <v>754</v>
      </c>
      <c r="IF530" s="27"/>
      <c r="IG530" s="27"/>
      <c r="IH530" s="27"/>
      <c r="II530" s="27"/>
    </row>
    <row r="531" spans="1:243" s="26" customFormat="1" ht="35.25" customHeight="1">
      <c r="A531" s="65">
        <v>6.19000000000001</v>
      </c>
      <c r="B531" s="108" t="s">
        <v>893</v>
      </c>
      <c r="C531" s="58" t="s">
        <v>420</v>
      </c>
      <c r="D531" s="91">
        <v>12</v>
      </c>
      <c r="E531" s="92" t="s">
        <v>754</v>
      </c>
      <c r="F531" s="56"/>
      <c r="G531" s="60"/>
      <c r="H531" s="29"/>
      <c r="I531" s="28" t="s">
        <v>24</v>
      </c>
      <c r="J531" s="30">
        <f t="shared" si="72"/>
        <v>1</v>
      </c>
      <c r="K531" s="31" t="s">
        <v>25</v>
      </c>
      <c r="L531" s="31" t="s">
        <v>4</v>
      </c>
      <c r="M531" s="61"/>
      <c r="N531" s="68">
        <f t="shared" si="73"/>
        <v>0</v>
      </c>
      <c r="O531" s="61"/>
      <c r="P531" s="61"/>
      <c r="Q531" s="55"/>
      <c r="R531" s="69">
        <f t="shared" si="74"/>
        <v>0</v>
      </c>
      <c r="S531" s="62">
        <f t="shared" si="75"/>
        <v>0</v>
      </c>
      <c r="T531" s="55"/>
      <c r="U531" s="69">
        <f t="shared" si="76"/>
        <v>0</v>
      </c>
      <c r="V531" s="63">
        <f t="shared" si="77"/>
        <v>0</v>
      </c>
      <c r="W531" s="69"/>
      <c r="X531" s="63"/>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62">
        <f t="shared" si="78"/>
        <v>0</v>
      </c>
      <c r="BB531" s="64">
        <f t="shared" si="79"/>
        <v>0</v>
      </c>
      <c r="BC531" s="25" t="str">
        <f t="shared" si="80"/>
        <v>INR Zero Only</v>
      </c>
      <c r="IA531" s="26">
        <v>6.19000000000001</v>
      </c>
      <c r="IB531" s="57" t="s">
        <v>893</v>
      </c>
      <c r="IC531" s="26" t="s">
        <v>420</v>
      </c>
      <c r="ID531" s="26">
        <v>12</v>
      </c>
      <c r="IE531" s="27" t="s">
        <v>754</v>
      </c>
      <c r="IF531" s="27"/>
      <c r="IG531" s="27"/>
      <c r="IH531" s="27"/>
      <c r="II531" s="27"/>
    </row>
    <row r="532" spans="1:243" s="26" customFormat="1" ht="35.25" customHeight="1">
      <c r="A532" s="65">
        <v>6.2</v>
      </c>
      <c r="B532" s="108" t="s">
        <v>896</v>
      </c>
      <c r="C532" s="58" t="s">
        <v>421</v>
      </c>
      <c r="D532" s="91">
        <v>6</v>
      </c>
      <c r="E532" s="92" t="s">
        <v>754</v>
      </c>
      <c r="F532" s="56"/>
      <c r="G532" s="60"/>
      <c r="H532" s="29"/>
      <c r="I532" s="28" t="s">
        <v>24</v>
      </c>
      <c r="J532" s="30">
        <f t="shared" si="72"/>
        <v>1</v>
      </c>
      <c r="K532" s="31" t="s">
        <v>25</v>
      </c>
      <c r="L532" s="31" t="s">
        <v>4</v>
      </c>
      <c r="M532" s="61"/>
      <c r="N532" s="68">
        <f t="shared" si="73"/>
        <v>0</v>
      </c>
      <c r="O532" s="61"/>
      <c r="P532" s="61"/>
      <c r="Q532" s="55"/>
      <c r="R532" s="69">
        <f t="shared" si="74"/>
        <v>0</v>
      </c>
      <c r="S532" s="62">
        <f t="shared" si="75"/>
        <v>0</v>
      </c>
      <c r="T532" s="55"/>
      <c r="U532" s="69">
        <f t="shared" si="76"/>
        <v>0</v>
      </c>
      <c r="V532" s="63">
        <f t="shared" si="77"/>
        <v>0</v>
      </c>
      <c r="W532" s="69"/>
      <c r="X532" s="63"/>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62">
        <f t="shared" si="78"/>
        <v>0</v>
      </c>
      <c r="BB532" s="64">
        <f t="shared" si="79"/>
        <v>0</v>
      </c>
      <c r="BC532" s="25" t="str">
        <f t="shared" si="80"/>
        <v>INR Zero Only</v>
      </c>
      <c r="IA532" s="26">
        <v>6.2</v>
      </c>
      <c r="IB532" s="57" t="s">
        <v>896</v>
      </c>
      <c r="IC532" s="26" t="s">
        <v>421</v>
      </c>
      <c r="ID532" s="26">
        <v>6</v>
      </c>
      <c r="IE532" s="27" t="s">
        <v>754</v>
      </c>
      <c r="IF532" s="27"/>
      <c r="IG532" s="27"/>
      <c r="IH532" s="27"/>
      <c r="II532" s="27"/>
    </row>
    <row r="533" spans="1:243" s="26" customFormat="1" ht="35.25" customHeight="1">
      <c r="A533" s="65">
        <v>6.21</v>
      </c>
      <c r="B533" s="108" t="s">
        <v>897</v>
      </c>
      <c r="C533" s="58" t="s">
        <v>422</v>
      </c>
      <c r="D533" s="91">
        <v>36</v>
      </c>
      <c r="E533" s="92" t="s">
        <v>754</v>
      </c>
      <c r="F533" s="56"/>
      <c r="G533" s="60"/>
      <c r="H533" s="29"/>
      <c r="I533" s="28" t="s">
        <v>24</v>
      </c>
      <c r="J533" s="30">
        <f t="shared" si="72"/>
        <v>1</v>
      </c>
      <c r="K533" s="31" t="s">
        <v>25</v>
      </c>
      <c r="L533" s="31" t="s">
        <v>4</v>
      </c>
      <c r="M533" s="61"/>
      <c r="N533" s="68">
        <f t="shared" si="73"/>
        <v>0</v>
      </c>
      <c r="O533" s="61"/>
      <c r="P533" s="61"/>
      <c r="Q533" s="55"/>
      <c r="R533" s="69">
        <f t="shared" si="74"/>
        <v>0</v>
      </c>
      <c r="S533" s="62">
        <f t="shared" si="75"/>
        <v>0</v>
      </c>
      <c r="T533" s="55"/>
      <c r="U533" s="69">
        <f t="shared" si="76"/>
        <v>0</v>
      </c>
      <c r="V533" s="63">
        <f t="shared" si="77"/>
        <v>0</v>
      </c>
      <c r="W533" s="69"/>
      <c r="X533" s="63"/>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62">
        <f t="shared" si="78"/>
        <v>0</v>
      </c>
      <c r="BB533" s="64">
        <f t="shared" si="79"/>
        <v>0</v>
      </c>
      <c r="BC533" s="25" t="str">
        <f t="shared" si="80"/>
        <v>INR Zero Only</v>
      </c>
      <c r="IA533" s="26">
        <v>6.21</v>
      </c>
      <c r="IB533" s="57" t="s">
        <v>897</v>
      </c>
      <c r="IC533" s="26" t="s">
        <v>422</v>
      </c>
      <c r="ID533" s="26">
        <v>36</v>
      </c>
      <c r="IE533" s="27" t="s">
        <v>754</v>
      </c>
      <c r="IF533" s="27"/>
      <c r="IG533" s="27"/>
      <c r="IH533" s="27"/>
      <c r="II533" s="27"/>
    </row>
    <row r="534" spans="1:243" s="26" customFormat="1" ht="35.25" customHeight="1">
      <c r="A534" s="65">
        <v>6.22</v>
      </c>
      <c r="B534" s="108" t="s">
        <v>898</v>
      </c>
      <c r="C534" s="58" t="s">
        <v>423</v>
      </c>
      <c r="D534" s="91">
        <v>110</v>
      </c>
      <c r="E534" s="92" t="s">
        <v>754</v>
      </c>
      <c r="F534" s="56"/>
      <c r="G534" s="60"/>
      <c r="H534" s="29"/>
      <c r="I534" s="28" t="s">
        <v>24</v>
      </c>
      <c r="J534" s="30">
        <f t="shared" si="72"/>
        <v>1</v>
      </c>
      <c r="K534" s="31" t="s">
        <v>25</v>
      </c>
      <c r="L534" s="31" t="s">
        <v>4</v>
      </c>
      <c r="M534" s="61"/>
      <c r="N534" s="68">
        <f t="shared" si="73"/>
        <v>0</v>
      </c>
      <c r="O534" s="61"/>
      <c r="P534" s="61"/>
      <c r="Q534" s="55"/>
      <c r="R534" s="69">
        <f t="shared" si="74"/>
        <v>0</v>
      </c>
      <c r="S534" s="62">
        <f t="shared" si="75"/>
        <v>0</v>
      </c>
      <c r="T534" s="55"/>
      <c r="U534" s="69">
        <f t="shared" si="76"/>
        <v>0</v>
      </c>
      <c r="V534" s="63">
        <f t="shared" si="77"/>
        <v>0</v>
      </c>
      <c r="W534" s="69"/>
      <c r="X534" s="63"/>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62">
        <f t="shared" si="78"/>
        <v>0</v>
      </c>
      <c r="BB534" s="64">
        <f t="shared" si="79"/>
        <v>0</v>
      </c>
      <c r="BC534" s="25" t="str">
        <f t="shared" si="80"/>
        <v>INR Zero Only</v>
      </c>
      <c r="IA534" s="26">
        <v>6.22</v>
      </c>
      <c r="IB534" s="57" t="s">
        <v>898</v>
      </c>
      <c r="IC534" s="26" t="s">
        <v>423</v>
      </c>
      <c r="ID534" s="26">
        <v>110</v>
      </c>
      <c r="IE534" s="27" t="s">
        <v>754</v>
      </c>
      <c r="IF534" s="27"/>
      <c r="IG534" s="27"/>
      <c r="IH534" s="27"/>
      <c r="II534" s="27"/>
    </row>
    <row r="535" spans="1:243" s="26" customFormat="1" ht="35.25" customHeight="1">
      <c r="A535" s="65">
        <v>6.23</v>
      </c>
      <c r="B535" s="108" t="s">
        <v>899</v>
      </c>
      <c r="C535" s="58" t="s">
        <v>424</v>
      </c>
      <c r="D535" s="91">
        <v>230</v>
      </c>
      <c r="E535" s="92" t="s">
        <v>754</v>
      </c>
      <c r="F535" s="56"/>
      <c r="G535" s="60"/>
      <c r="H535" s="29"/>
      <c r="I535" s="28" t="s">
        <v>24</v>
      </c>
      <c r="J535" s="30">
        <f t="shared" si="72"/>
        <v>1</v>
      </c>
      <c r="K535" s="31" t="s">
        <v>25</v>
      </c>
      <c r="L535" s="31" t="s">
        <v>4</v>
      </c>
      <c r="M535" s="61"/>
      <c r="N535" s="68">
        <f t="shared" si="73"/>
        <v>0</v>
      </c>
      <c r="O535" s="61"/>
      <c r="P535" s="61"/>
      <c r="Q535" s="55"/>
      <c r="R535" s="69">
        <f t="shared" si="74"/>
        <v>0</v>
      </c>
      <c r="S535" s="62">
        <f t="shared" si="75"/>
        <v>0</v>
      </c>
      <c r="T535" s="55"/>
      <c r="U535" s="69">
        <f t="shared" si="76"/>
        <v>0</v>
      </c>
      <c r="V535" s="63">
        <f t="shared" si="77"/>
        <v>0</v>
      </c>
      <c r="W535" s="69"/>
      <c r="X535" s="63"/>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62">
        <f t="shared" si="78"/>
        <v>0</v>
      </c>
      <c r="BB535" s="64">
        <f t="shared" si="79"/>
        <v>0</v>
      </c>
      <c r="BC535" s="25" t="str">
        <f t="shared" si="80"/>
        <v>INR Zero Only</v>
      </c>
      <c r="IA535" s="26">
        <v>6.23</v>
      </c>
      <c r="IB535" s="57" t="s">
        <v>899</v>
      </c>
      <c r="IC535" s="26" t="s">
        <v>424</v>
      </c>
      <c r="ID535" s="26">
        <v>230</v>
      </c>
      <c r="IE535" s="27" t="s">
        <v>754</v>
      </c>
      <c r="IF535" s="27"/>
      <c r="IG535" s="27"/>
      <c r="IH535" s="27"/>
      <c r="II535" s="27"/>
    </row>
    <row r="536" spans="1:243" s="26" customFormat="1" ht="35.25" customHeight="1">
      <c r="A536" s="65">
        <v>6.24</v>
      </c>
      <c r="B536" s="108" t="s">
        <v>900</v>
      </c>
      <c r="C536" s="58" t="s">
        <v>425</v>
      </c>
      <c r="D536" s="91">
        <v>70</v>
      </c>
      <c r="E536" s="92" t="s">
        <v>901</v>
      </c>
      <c r="F536" s="56"/>
      <c r="G536" s="60"/>
      <c r="H536" s="29"/>
      <c r="I536" s="28" t="s">
        <v>24</v>
      </c>
      <c r="J536" s="30">
        <f t="shared" si="72"/>
        <v>1</v>
      </c>
      <c r="K536" s="31" t="s">
        <v>25</v>
      </c>
      <c r="L536" s="31" t="s">
        <v>4</v>
      </c>
      <c r="M536" s="61"/>
      <c r="N536" s="68">
        <f t="shared" si="73"/>
        <v>0</v>
      </c>
      <c r="O536" s="61"/>
      <c r="P536" s="61"/>
      <c r="Q536" s="55"/>
      <c r="R536" s="69">
        <f t="shared" si="74"/>
        <v>0</v>
      </c>
      <c r="S536" s="62">
        <f t="shared" si="75"/>
        <v>0</v>
      </c>
      <c r="T536" s="55"/>
      <c r="U536" s="69">
        <f t="shared" si="76"/>
        <v>0</v>
      </c>
      <c r="V536" s="63">
        <f t="shared" si="77"/>
        <v>0</v>
      </c>
      <c r="W536" s="69"/>
      <c r="X536" s="63"/>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62">
        <f t="shared" si="78"/>
        <v>0</v>
      </c>
      <c r="BB536" s="64">
        <f t="shared" si="79"/>
        <v>0</v>
      </c>
      <c r="BC536" s="25" t="str">
        <f t="shared" si="80"/>
        <v>INR Zero Only</v>
      </c>
      <c r="IA536" s="26">
        <v>6.24</v>
      </c>
      <c r="IB536" s="57" t="s">
        <v>900</v>
      </c>
      <c r="IC536" s="26" t="s">
        <v>425</v>
      </c>
      <c r="ID536" s="26">
        <v>70</v>
      </c>
      <c r="IE536" s="27" t="s">
        <v>901</v>
      </c>
      <c r="IF536" s="27"/>
      <c r="IG536" s="27"/>
      <c r="IH536" s="27"/>
      <c r="II536" s="27"/>
    </row>
    <row r="537" spans="1:243" s="26" customFormat="1" ht="35.25" customHeight="1">
      <c r="A537" s="65">
        <v>6.25</v>
      </c>
      <c r="B537" s="108" t="s">
        <v>902</v>
      </c>
      <c r="C537" s="58" t="s">
        <v>426</v>
      </c>
      <c r="D537" s="91">
        <v>16</v>
      </c>
      <c r="E537" s="92" t="s">
        <v>901</v>
      </c>
      <c r="F537" s="56"/>
      <c r="G537" s="60"/>
      <c r="H537" s="29"/>
      <c r="I537" s="28" t="s">
        <v>24</v>
      </c>
      <c r="J537" s="30">
        <f t="shared" si="72"/>
        <v>1</v>
      </c>
      <c r="K537" s="31" t="s">
        <v>25</v>
      </c>
      <c r="L537" s="31" t="s">
        <v>4</v>
      </c>
      <c r="M537" s="61"/>
      <c r="N537" s="68">
        <f t="shared" si="73"/>
        <v>0</v>
      </c>
      <c r="O537" s="61"/>
      <c r="P537" s="61"/>
      <c r="Q537" s="55"/>
      <c r="R537" s="69">
        <f t="shared" si="74"/>
        <v>0</v>
      </c>
      <c r="S537" s="62">
        <f t="shared" si="75"/>
        <v>0</v>
      </c>
      <c r="T537" s="55"/>
      <c r="U537" s="69">
        <f t="shared" si="76"/>
        <v>0</v>
      </c>
      <c r="V537" s="63">
        <f t="shared" si="77"/>
        <v>0</v>
      </c>
      <c r="W537" s="69"/>
      <c r="X537" s="63"/>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62">
        <f t="shared" si="78"/>
        <v>0</v>
      </c>
      <c r="BB537" s="64">
        <f t="shared" si="79"/>
        <v>0</v>
      </c>
      <c r="BC537" s="25" t="str">
        <f t="shared" si="80"/>
        <v>INR Zero Only</v>
      </c>
      <c r="IA537" s="26">
        <v>6.25</v>
      </c>
      <c r="IB537" s="57" t="s">
        <v>902</v>
      </c>
      <c r="IC537" s="26" t="s">
        <v>426</v>
      </c>
      <c r="ID537" s="26">
        <v>16</v>
      </c>
      <c r="IE537" s="27" t="s">
        <v>901</v>
      </c>
      <c r="IF537" s="27"/>
      <c r="IG537" s="27"/>
      <c r="IH537" s="27"/>
      <c r="II537" s="27"/>
    </row>
    <row r="538" spans="1:243" s="26" customFormat="1" ht="35.25" customHeight="1">
      <c r="A538" s="65">
        <v>6.26</v>
      </c>
      <c r="B538" s="153" t="s">
        <v>903</v>
      </c>
      <c r="C538" s="58" t="s">
        <v>427</v>
      </c>
      <c r="D538" s="91">
        <v>4</v>
      </c>
      <c r="E538" s="92" t="s">
        <v>754</v>
      </c>
      <c r="F538" s="56"/>
      <c r="G538" s="60"/>
      <c r="H538" s="29"/>
      <c r="I538" s="28" t="s">
        <v>24</v>
      </c>
      <c r="J538" s="30">
        <f t="shared" si="72"/>
        <v>1</v>
      </c>
      <c r="K538" s="31" t="s">
        <v>25</v>
      </c>
      <c r="L538" s="31" t="s">
        <v>4</v>
      </c>
      <c r="M538" s="61"/>
      <c r="N538" s="68">
        <f t="shared" si="73"/>
        <v>0</v>
      </c>
      <c r="O538" s="61"/>
      <c r="P538" s="61"/>
      <c r="Q538" s="55"/>
      <c r="R538" s="69">
        <f t="shared" si="74"/>
        <v>0</v>
      </c>
      <c r="S538" s="62">
        <f t="shared" si="75"/>
        <v>0</v>
      </c>
      <c r="T538" s="55"/>
      <c r="U538" s="69">
        <f t="shared" si="76"/>
        <v>0</v>
      </c>
      <c r="V538" s="63">
        <f t="shared" si="77"/>
        <v>0</v>
      </c>
      <c r="W538" s="69"/>
      <c r="X538" s="63"/>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62">
        <f t="shared" si="78"/>
        <v>0</v>
      </c>
      <c r="BB538" s="64">
        <f t="shared" si="79"/>
        <v>0</v>
      </c>
      <c r="BC538" s="25" t="str">
        <f t="shared" si="80"/>
        <v>INR Zero Only</v>
      </c>
      <c r="IA538" s="26">
        <v>6.26</v>
      </c>
      <c r="IB538" s="57" t="s">
        <v>964</v>
      </c>
      <c r="IC538" s="26" t="s">
        <v>427</v>
      </c>
      <c r="ID538" s="26">
        <v>4</v>
      </c>
      <c r="IE538" s="27" t="s">
        <v>754</v>
      </c>
      <c r="IF538" s="27"/>
      <c r="IG538" s="27"/>
      <c r="IH538" s="27"/>
      <c r="II538" s="27"/>
    </row>
    <row r="539" spans="1:243" s="26" customFormat="1" ht="35.25" customHeight="1">
      <c r="A539" s="65">
        <v>6.27000000000001</v>
      </c>
      <c r="B539" s="154" t="s">
        <v>904</v>
      </c>
      <c r="C539" s="58" t="s">
        <v>428</v>
      </c>
      <c r="D539" s="91">
        <v>4</v>
      </c>
      <c r="E539" s="92" t="s">
        <v>754</v>
      </c>
      <c r="F539" s="56"/>
      <c r="G539" s="60"/>
      <c r="H539" s="29"/>
      <c r="I539" s="28" t="s">
        <v>24</v>
      </c>
      <c r="J539" s="30">
        <f t="shared" si="72"/>
        <v>1</v>
      </c>
      <c r="K539" s="31" t="s">
        <v>25</v>
      </c>
      <c r="L539" s="31" t="s">
        <v>4</v>
      </c>
      <c r="M539" s="61"/>
      <c r="N539" s="68">
        <f t="shared" si="73"/>
        <v>0</v>
      </c>
      <c r="O539" s="61"/>
      <c r="P539" s="61"/>
      <c r="Q539" s="55"/>
      <c r="R539" s="69">
        <f t="shared" si="74"/>
        <v>0</v>
      </c>
      <c r="S539" s="62">
        <f t="shared" si="75"/>
        <v>0</v>
      </c>
      <c r="T539" s="55"/>
      <c r="U539" s="69">
        <f t="shared" si="76"/>
        <v>0</v>
      </c>
      <c r="V539" s="63">
        <f t="shared" si="77"/>
        <v>0</v>
      </c>
      <c r="W539" s="69"/>
      <c r="X539" s="63"/>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62">
        <f t="shared" si="78"/>
        <v>0</v>
      </c>
      <c r="BB539" s="64">
        <f t="shared" si="79"/>
        <v>0</v>
      </c>
      <c r="BC539" s="25" t="str">
        <f t="shared" si="80"/>
        <v>INR Zero Only</v>
      </c>
      <c r="IA539" s="26">
        <v>6.27000000000001</v>
      </c>
      <c r="IB539" s="57" t="s">
        <v>965</v>
      </c>
      <c r="IC539" s="26" t="s">
        <v>428</v>
      </c>
      <c r="ID539" s="26">
        <v>4</v>
      </c>
      <c r="IE539" s="27" t="s">
        <v>754</v>
      </c>
      <c r="IF539" s="27"/>
      <c r="IG539" s="27"/>
      <c r="IH539" s="27"/>
      <c r="II539" s="27"/>
    </row>
    <row r="540" spans="1:243" s="26" customFormat="1" ht="35.25" customHeight="1">
      <c r="A540" s="65">
        <v>6.28</v>
      </c>
      <c r="B540" s="125" t="s">
        <v>905</v>
      </c>
      <c r="C540" s="58" t="s">
        <v>429</v>
      </c>
      <c r="D540" s="91">
        <v>2</v>
      </c>
      <c r="E540" s="92" t="s">
        <v>768</v>
      </c>
      <c r="F540" s="56"/>
      <c r="G540" s="60"/>
      <c r="H540" s="29"/>
      <c r="I540" s="28" t="s">
        <v>24</v>
      </c>
      <c r="J540" s="30">
        <f t="shared" si="72"/>
        <v>1</v>
      </c>
      <c r="K540" s="31" t="s">
        <v>25</v>
      </c>
      <c r="L540" s="31" t="s">
        <v>4</v>
      </c>
      <c r="M540" s="61"/>
      <c r="N540" s="68">
        <f t="shared" si="73"/>
        <v>0</v>
      </c>
      <c r="O540" s="61"/>
      <c r="P540" s="61"/>
      <c r="Q540" s="55"/>
      <c r="R540" s="69">
        <f t="shared" si="74"/>
        <v>0</v>
      </c>
      <c r="S540" s="62">
        <f t="shared" si="75"/>
        <v>0</v>
      </c>
      <c r="T540" s="55"/>
      <c r="U540" s="69">
        <f t="shared" si="76"/>
        <v>0</v>
      </c>
      <c r="V540" s="63">
        <f t="shared" si="77"/>
        <v>0</v>
      </c>
      <c r="W540" s="69"/>
      <c r="X540" s="63"/>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62">
        <f t="shared" si="78"/>
        <v>0</v>
      </c>
      <c r="BB540" s="64">
        <f t="shared" si="79"/>
        <v>0</v>
      </c>
      <c r="BC540" s="25" t="str">
        <f t="shared" si="80"/>
        <v>INR Zero Only</v>
      </c>
      <c r="IA540" s="26">
        <v>6.28</v>
      </c>
      <c r="IB540" s="57" t="s">
        <v>905</v>
      </c>
      <c r="IC540" s="26" t="s">
        <v>429</v>
      </c>
      <c r="ID540" s="26">
        <v>2</v>
      </c>
      <c r="IE540" s="27" t="s">
        <v>768</v>
      </c>
      <c r="IF540" s="27"/>
      <c r="IG540" s="27"/>
      <c r="IH540" s="27"/>
      <c r="II540" s="27"/>
    </row>
    <row r="541" spans="1:243" s="26" customFormat="1" ht="24.75" customHeight="1">
      <c r="A541" s="33" t="s">
        <v>29</v>
      </c>
      <c r="B541" s="34"/>
      <c r="C541" s="35"/>
      <c r="D541" s="36"/>
      <c r="E541" s="36"/>
      <c r="F541" s="36"/>
      <c r="G541" s="36"/>
      <c r="H541" s="37"/>
      <c r="I541" s="37"/>
      <c r="J541" s="37"/>
      <c r="K541" s="37"/>
      <c r="L541" s="38"/>
      <c r="BA541" s="39">
        <f>SUM(BA13:BA540)</f>
        <v>0</v>
      </c>
      <c r="BB541" s="39">
        <f>SUM(BB13:BB540)</f>
        <v>0</v>
      </c>
      <c r="BC541" s="25" t="str">
        <f>SpellNumber($E$2,BB541)</f>
        <v>INR Zero Only</v>
      </c>
      <c r="IE541" s="27">
        <v>4</v>
      </c>
      <c r="IF541" s="27" t="s">
        <v>28</v>
      </c>
      <c r="IG541" s="27" t="s">
        <v>30</v>
      </c>
      <c r="IH541" s="27">
        <v>10</v>
      </c>
      <c r="II541" s="27" t="s">
        <v>23</v>
      </c>
    </row>
    <row r="542" spans="1:243" s="48" customFormat="1" ht="54.75" customHeight="1" hidden="1">
      <c r="A542" s="34" t="s">
        <v>31</v>
      </c>
      <c r="B542" s="40"/>
      <c r="C542" s="41"/>
      <c r="D542" s="42"/>
      <c r="E542" s="53" t="s">
        <v>32</v>
      </c>
      <c r="F542" s="54"/>
      <c r="G542" s="43"/>
      <c r="H542" s="44"/>
      <c r="I542" s="44"/>
      <c r="J542" s="44"/>
      <c r="K542" s="45"/>
      <c r="L542" s="46"/>
      <c r="M542" s="47" t="s">
        <v>33</v>
      </c>
      <c r="O542" s="26"/>
      <c r="P542" s="26"/>
      <c r="Q542" s="26"/>
      <c r="R542" s="26"/>
      <c r="S542" s="26"/>
      <c r="BA542" s="49">
        <f>IF(ISBLANK(F542),0,IF(E542="Excess (+)",ROUND(BA541+(BA541*F542),2),IF(E542="Less (-)",ROUND(BA541+(BA541*F542*(-1)),2),0)))</f>
        <v>0</v>
      </c>
      <c r="BB542" s="50">
        <f>ROUND(BA542,0)</f>
        <v>0</v>
      </c>
      <c r="BC542" s="51" t="str">
        <f>SpellNumber(L542,BB542)</f>
        <v> Zero Only</v>
      </c>
      <c r="IE542" s="52"/>
      <c r="IF542" s="52"/>
      <c r="IG542" s="52"/>
      <c r="IH542" s="52"/>
      <c r="II542" s="52"/>
    </row>
    <row r="543" spans="1:243" s="48" customFormat="1" ht="43.5" customHeight="1">
      <c r="A543" s="33" t="s">
        <v>34</v>
      </c>
      <c r="B543" s="33"/>
      <c r="C543" s="158" t="str">
        <f>SpellNumber($E$2,BB541)</f>
        <v>INR Zero Only</v>
      </c>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c r="AA543" s="158"/>
      <c r="AB543" s="158"/>
      <c r="AC543" s="158"/>
      <c r="AD543" s="158"/>
      <c r="AE543" s="158"/>
      <c r="AF543" s="158"/>
      <c r="AG543" s="158"/>
      <c r="AH543" s="158"/>
      <c r="AI543" s="158"/>
      <c r="AJ543" s="158"/>
      <c r="AK543" s="158"/>
      <c r="AL543" s="158"/>
      <c r="AM543" s="158"/>
      <c r="AN543" s="158"/>
      <c r="AO543" s="158"/>
      <c r="AP543" s="158"/>
      <c r="AQ543" s="158"/>
      <c r="AR543" s="158"/>
      <c r="AS543" s="158"/>
      <c r="AT543" s="158"/>
      <c r="AU543" s="158"/>
      <c r="AV543" s="158"/>
      <c r="AW543" s="158"/>
      <c r="AX543" s="158"/>
      <c r="AY543" s="158"/>
      <c r="AZ543" s="158"/>
      <c r="BA543" s="158"/>
      <c r="BB543" s="158"/>
      <c r="BC543" s="158"/>
      <c r="IE543" s="52"/>
      <c r="IF543" s="52"/>
      <c r="IG543" s="52"/>
      <c r="IH543" s="52"/>
      <c r="II543" s="52"/>
    </row>
  </sheetData>
  <sheetProtection password="E53F" sheet="1"/>
  <protectedRanges>
    <protectedRange password="E884" sqref="B291:B296" name="Range1_1_1_3_1_1_1_1"/>
  </protectedRanges>
  <mergeCells count="8">
    <mergeCell ref="A9:BC9"/>
    <mergeCell ref="C543:BC543"/>
    <mergeCell ref="A1:L1"/>
    <mergeCell ref="A4:BC4"/>
    <mergeCell ref="A5:BC5"/>
    <mergeCell ref="A6:BC6"/>
    <mergeCell ref="A7:BC7"/>
    <mergeCell ref="B8:BC8"/>
  </mergeCells>
  <dataValidations count="2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42">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M13:M540 O13:P540">
      <formula1>0</formula1>
      <formula2>999999999999999</formula2>
    </dataValidation>
    <dataValidation type="list" allowBlank="1" showInputMessage="1" showErrorMessage="1" sqref="L528 L529 L512 L531 L532 L533 L534 L535 L536 L513 L53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formula1>"INR"</formula1>
    </dataValidation>
    <dataValidation type="list" allowBlank="1" showInputMessage="1" showErrorMessage="1" sqref="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formula1>"INR"</formula1>
    </dataValidation>
    <dataValidation type="list" allowBlank="1" showInputMessage="1" showErrorMessage="1" sqref="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formula1>"INR"</formula1>
    </dataValidation>
    <dataValidation type="list" allowBlank="1" showInputMessage="1" showErrorMessage="1" sqref="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formula1>"INR"</formula1>
    </dataValidation>
    <dataValidation type="list" allowBlank="1" showInputMessage="1" showErrorMessage="1" sqref="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formula1>"INR"</formula1>
    </dataValidation>
    <dataValidation type="list" allowBlank="1" showInputMessage="1" showErrorMessage="1" sqref="L502 L503 L504 L505 L506 L507 L508 L509 L510 L511 L514">
      <formula1>"INR"</formula1>
    </dataValidation>
    <dataValidation allowBlank="1" showInputMessage="1" showErrorMessage="1" promptTitle="Addition / Deduction" prompt="Please Choose the correct One" sqref="J13:J540">
      <formula1>0</formula1>
      <formula2>0</formula2>
    </dataValidation>
    <dataValidation type="list" showErrorMessage="1" sqref="I13:I540">
      <formula1>"Excess(+),Less(-)"</formula1>
      <formula2>0</formula2>
    </dataValidation>
    <dataValidation type="decimal" allowBlank="1" showErrorMessage="1" errorTitle="Invalid Entry" error="Only Numeric Values are allowed. " sqref="A13:A540">
      <formula1>0</formula1>
      <formula2>999999999999999</formula2>
    </dataValidation>
    <dataValidation allowBlank="1" showInputMessage="1" showErrorMessage="1" promptTitle="Itemcode/Make" prompt="Please enter text" sqref="C13:C5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5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40">
      <formula1>0</formula1>
      <formula2>999999999999999</formula2>
    </dataValidation>
    <dataValidation allowBlank="1" showInputMessage="1" showErrorMessage="1" promptTitle="Units" prompt="Please enter Units in text" sqref="D408:E408 E410:E411 D416:E416 D489:E489 D525:E525 D148:E148 D152:E152 D154:E154 E161:E180 D182:E182 D185:E185 E192 D196:E196 D199:E199 D202:E202 D205:E205 D208:E208 D211:E211 E213:E215 D228:E228 E239:E265 D267:E267 D273:E273 D278:E278 D284:E284 D289:E289 D300:E300 D302:E302 D315:E315 E317:E326 E343:E346 D354:E354 D362:E362 D370:E370 E378:E395 D399:E399 D404:E404 D13:E144 D161:D181 D213 D215 D240:D265 D317 D325:D326 D343 D346 D378:D382 D384 D386 D388 D390 D392:D395 D410">
      <formula1>0</formula1>
      <formula2>0</formula2>
    </dataValidation>
    <dataValidation type="decimal" allowBlank="1" showInputMessage="1" showErrorMessage="1" promptTitle="Quantity" prompt="Please enter the Quantity for this item. " errorTitle="Invalid Entry" error="Only Numeric Values are allowed. " sqref="D526:D540 D417:D488 D145:D147 D153 D411:D415 D149:D151 D183:D184 D197:D198 D268:D272 D206:D207 D203:D204 D155:D160 D216:D227 D214 D355:D361 D186:D195 D347:D353 D383 D490:D524 D266 D200:D201 D209:D210 D212 D274:D277 D279:D283 D285:D288 D229:D239 D301 D303:D314 D316 D290:D299 D318:D324 D344:D345 D363:D369 D327:D342 D371:D377 D385 D387 D389 D391 D396:D398 D400:D403 D405:D407 D409">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540">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3:U540">
      <formula1>0</formula1>
      <formula2>999999999999999</formula2>
    </dataValidation>
    <dataValidation allowBlank="1" showInputMessage="1" showErrorMessage="1" promptTitle="Quantity" prompt="Please enter the Quantity for this item. " errorTitle="Invalid Entry" error="Only Numeric Values are allowed. " sqref="F152:F540 F13:F144 F148"/>
    <dataValidation type="decimal" allowBlank="1" showInputMessage="1" showErrorMessage="1" promptTitle="Estimated Rate" prompt="Please enter the Rate for this item. " errorTitle="Invalid Entry" error="Only Numeric Values are allowed. " sqref="F145:F147 F149:F151">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8" scale="59"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164" t="s">
        <v>35</v>
      </c>
      <c r="F6" s="164"/>
      <c r="G6" s="164"/>
      <c r="H6" s="164"/>
      <c r="I6" s="164"/>
      <c r="J6" s="164"/>
      <c r="K6" s="164"/>
    </row>
    <row r="7" spans="5:11" ht="15">
      <c r="E7" s="165"/>
      <c r="F7" s="165"/>
      <c r="G7" s="165"/>
      <c r="H7" s="165"/>
      <c r="I7" s="165"/>
      <c r="J7" s="165"/>
      <c r="K7" s="165"/>
    </row>
    <row r="8" spans="5:11" ht="15">
      <c r="E8" s="165"/>
      <c r="F8" s="165"/>
      <c r="G8" s="165"/>
      <c r="H8" s="165"/>
      <c r="I8" s="165"/>
      <c r="J8" s="165"/>
      <c r="K8" s="165"/>
    </row>
    <row r="9" spans="5:11" ht="15">
      <c r="E9" s="165"/>
      <c r="F9" s="165"/>
      <c r="G9" s="165"/>
      <c r="H9" s="165"/>
      <c r="I9" s="165"/>
      <c r="J9" s="165"/>
      <c r="K9" s="165"/>
    </row>
    <row r="10" spans="5:11" ht="15">
      <c r="E10" s="165"/>
      <c r="F10" s="165"/>
      <c r="G10" s="165"/>
      <c r="H10" s="165"/>
      <c r="I10" s="165"/>
      <c r="J10" s="165"/>
      <c r="K10" s="165"/>
    </row>
    <row r="11" spans="5:11" ht="15">
      <c r="E11" s="165"/>
      <c r="F11" s="165"/>
      <c r="G11" s="165"/>
      <c r="H11" s="165"/>
      <c r="I11" s="165"/>
      <c r="J11" s="165"/>
      <c r="K11" s="165"/>
    </row>
    <row r="12" spans="5:11" ht="15">
      <c r="E12" s="165"/>
      <c r="F12" s="165"/>
      <c r="G12" s="165"/>
      <c r="H12" s="165"/>
      <c r="I12" s="165"/>
      <c r="J12" s="165"/>
      <c r="K12" s="165"/>
    </row>
    <row r="13" spans="5:11" ht="15">
      <c r="E13" s="165"/>
      <c r="F13" s="165"/>
      <c r="G13" s="165"/>
      <c r="H13" s="165"/>
      <c r="I13" s="165"/>
      <c r="J13" s="165"/>
      <c r="K13" s="165"/>
    </row>
    <row r="14" spans="5:11" ht="15">
      <c r="E14" s="165"/>
      <c r="F14" s="165"/>
      <c r="G14" s="165"/>
      <c r="H14" s="165"/>
      <c r="I14" s="165"/>
      <c r="J14" s="165"/>
      <c r="K14" s="16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2017-08-17T07:42:03Z</cp:lastPrinted>
  <dcterms:created xsi:type="dcterms:W3CDTF">2009-01-30T06:42:42Z</dcterms:created>
  <dcterms:modified xsi:type="dcterms:W3CDTF">2023-03-09T10:17:30Z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